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630" windowHeight="9375"/>
  </bookViews>
  <sheets>
    <sheet name="人员清单" sheetId="12" r:id="rId1"/>
    <sheet name="额度安排" sheetId="14" state="hidden" r:id="rId2"/>
    <sheet name="2024年10月科室支出需求(考核项目经费)" sheetId="9" state="hidden" r:id="rId3"/>
  </sheets>
  <externalReferences>
    <externalReference r:id="rId4"/>
  </externalReferences>
  <definedNames>
    <definedName name="_xlnm._FilterDatabase" localSheetId="0" hidden="1">人员清单!$A$5:$IL$41</definedName>
    <definedName name="_xlnm._FilterDatabase" localSheetId="2" hidden="1">'2024年10月科室支出需求(考核项目经费)'!$A$4:$IS$8</definedName>
    <definedName name="_xlnm.Print_Area" localSheetId="2">'2024年10月科室支出需求(考核项目经费)'!$A$1:$N$8</definedName>
    <definedName name="_xlnm.Print_Area" localSheetId="0">人员清单!$A$1:$G$41</definedName>
    <definedName name="_xlnm.Print_Titles" localSheetId="2">'2024年10月科室支出需求(考核项目经费)'!$3:$3</definedName>
    <definedName name="_xlnm.Print_Titles" localSheetId="0">人员清单!$4:$4</definedName>
  </definedNames>
  <calcPr calcId="144525"/>
</workbook>
</file>

<file path=xl/sharedStrings.xml><?xml version="1.0" encoding="utf-8"?>
<sst xmlns="http://schemas.openxmlformats.org/spreadsheetml/2006/main" count="139" uniqueCount="126">
  <si>
    <t>中共茂名市委党校物业管理服务采购项目</t>
  </si>
  <si>
    <t>序号</t>
  </si>
  <si>
    <t>部门</t>
  </si>
  <si>
    <t>岗位</t>
  </si>
  <si>
    <t>人数</t>
  </si>
  <si>
    <t>人员详细要求</t>
  </si>
  <si>
    <t>预估费用(元）</t>
  </si>
  <si>
    <t>备注</t>
  </si>
  <si>
    <t>合计</t>
  </si>
  <si>
    <t>服务中心</t>
  </si>
  <si>
    <t>项目经理</t>
  </si>
  <si>
    <t>1.大专或以上学历，酒店管理或经济、工商、财务管理专业，酒店中层及以上管理工作经验不少于5年；
2.专业知识技能全面，熟悉酒店的运营管理，经验丰富，较强的计划能力，组织管理能力、应变能力、沟通协调能力、长远规划的能力；
3.全面主持项目生产、运营、管理工作；
4.带领全体员工做好项目后勤保障服务工作；
5.做好与项目相关职能部门的沟通，将工作要求及时传达；
6.评估属下部门经理的工作业绩和管理效果，对下属部门经理的工作业绩和个人表现提出聘任和使用意见；
7.对项目的安全生产、综治维稳、消防安全、计划生育等工作负全责。</t>
  </si>
  <si>
    <t>党校内勤行政</t>
  </si>
  <si>
    <t>党校内勤行政文员主任</t>
  </si>
  <si>
    <t>1.大专及以上学历，中文类专业，文字写作能力较强，爱岗敬业，态度认真负责，组织纪律性、原则性，言行规范，熟练掌握办公软件。
2.熟悉公文处理流程，有较强的写作能力和计算机应用能力；
3.负责管理党校内勤行政文员；
4.具有计划能力，组织管理能力、应变能力、沟通协调能力。</t>
  </si>
  <si>
    <t>党校内勤行政文员</t>
  </si>
  <si>
    <t>1.大专及以上学历，法定退休年龄以内，文字写作能力较强，爱岗敬业，态度认真负责，组织纪律性、原则性，言行规范，熟练掌握办公软件。2.熟悉公文处理流程，有较强的写作能力和计算机应用能力。</t>
  </si>
  <si>
    <t>物业内勤行政文员</t>
  </si>
  <si>
    <t>1.大专及以上学历，中文类专业，文字写作能力较强，爱岗敬业，态度认真负责，组织纪律性、原则性，言行规范，熟练掌握办公软件。2.熟悉公文处理流程，有较强的写作能力和计算机应用能力。</t>
  </si>
  <si>
    <t>医护人员</t>
  </si>
  <si>
    <t>1.临床医学、护理学、预防医学、中医学等相关专业大专及以上学历，法定退休年龄以内；2.持有有效的执业资格证书；3.有学校医务室工作经验者优先。</t>
  </si>
  <si>
    <t>餐饮服务</t>
  </si>
  <si>
    <t>餐饮主管</t>
  </si>
  <si>
    <t>1.专科或以上学历，具有酒店或同行业五年以上工作经验，曾任星级酒店管理岗位；
2.负责餐饮部的运营管理、行政管理和日常事务，确保公司管理方针和部门管理制度在餐饮部的贯彻落实；
3.积极进取，责任心强，很强的自我约束力，独立工作和承受压力能力；
4.人际沟通交往能力强；高度的工作热情，良好的团队合作精神；
5.较强的动手能力、创新能力、组织能力、协调能力，较强的口头和书面表达能力；
6.善于运用电脑操作；
7.负责制订并不断完善本部门的管理制度和工作规程，检查、督导属下员工严格执行公司各项规章制度和工作规程；
8.负责对下属业务培训、督导属下员工严格按照操作流程为客人提供优质服务，定期对属下员工进行评估；
9.根据部门的运营计划，制定餐饮部的工作计划并带领全体员工积极完成各项接待任务。分析和总结年度、季度和月度的运营情况；
10.定期做好各项分析与总结工作，为部门的运营管理决策提供准确数据。</t>
  </si>
  <si>
    <t>行政总厨</t>
  </si>
  <si>
    <t>身体健康，品貌端正，法定退休年龄以内，精通餐厅运行、菜品设计、成本控制、营养搭配、食品安全等相关知识，具有四星级（含）以上酒店相关职位管理5年以上经验。</t>
  </si>
  <si>
    <t>镬头</t>
  </si>
  <si>
    <t>身体健康，品貌端正，法定退休年龄以内，从事相关工作经历，经过初级的培训，具备胜任岗位的工作能力。</t>
  </si>
  <si>
    <t>砧板</t>
  </si>
  <si>
    <t>打荷</t>
  </si>
  <si>
    <t>熟食间</t>
  </si>
  <si>
    <t>蒸岗</t>
  </si>
  <si>
    <t>煎岗</t>
  </si>
  <si>
    <t>中厨杂工</t>
  </si>
  <si>
    <t>身体健康，品貌端正，法定退休年龄以内，思想作风正派，工作责任心强，不怕吃苦，具备胜任该岗位工作的能力。</t>
  </si>
  <si>
    <t>洗碗</t>
  </si>
  <si>
    <t>服务员</t>
  </si>
  <si>
    <t>具有初中（或以上）学历，身体健康，品貌端正，法定退休年龄以内，思想作风正派，工作责任心强，有较强的服务意识，具备胜任该岗位工作的能力。</t>
  </si>
  <si>
    <t>面点</t>
  </si>
  <si>
    <t>具有高中（或以上）学历，面点相关专业毕业，法定退休年龄以内，身体健康，有充沛精力；有相应的美学知识；能根据客情使用各种配料，调料，制作规格，口味不同的点心，熟练使用搅拌机，烤箱，蒸柜等设备；服从上级安排，有敬业精神。</t>
  </si>
  <si>
    <t>内勤</t>
  </si>
  <si>
    <t>具有大专（或以上）学历，身体健康，品貌端正，责任心强。熟悉Excel电子表格、统计系统的运用，负责每周菜谱更新、食材数据汇总、成本核算、食堂相关档案检查资料整理等。</t>
  </si>
  <si>
    <t>食品安全检测、仓管</t>
  </si>
  <si>
    <t>具有中专（或以上）学历，身体健康，品貌端正。食品或生物相关理科专业及大专优先，熟悉ISO9001质量管理体系和食品安全管理体系；熟悉常规理化检测及检测仪器的维护和校正；熟悉仓库管理知识，能对仓库管理系统进行信息录入，具备胜任该岗位工作的能力；工作认真负责，吃苦耐劳，沟通能力强。有驾驶证优先。</t>
  </si>
  <si>
    <t>客房服务（保洁）</t>
  </si>
  <si>
    <t>客房经理</t>
  </si>
  <si>
    <t>1.法定退休年龄以内，具有酒店管理五年以上工作经验，曾任职酒店同类管理岗位1年以上；
2.全面负责学员宿舍、教学区管理工作，熟悉客房的工作和服务流程，以及掌握客房服务的基本技能，具有一定的领导和沟通能力；
3.与各部门协调、沟通、配合和控制房态，保证学员宿舍所有的工作正常运营；
4.负责学员宿舍消耗品领用、设备添置、更新的审批和申购工作，做好资源合理的分配和使用；
5.参加公司行政例会和主持部门例会，贯彻落实上级决议和指示；
6.根据上级确定的方针政策，制定部门的各项计划和有关规章制度，并落实监督；
7.检查学员宿舍服务接待、卫生清洁、设备保养工作。对管理和服务中存在的薄弱环节及时制定措施予以改进，使服务质量指标达到标准；
8.掌握客情，监督落实服务接待任务，参与对VIP客人的接待；
9.处理住宿人员投诉，对住宿人员反馈的意见定期组织下属进行质量分析，提高服务质量；
10.负责对经理助理、主管及员工的任用、督导、思想教育、业务培训和定期评核工作，提出奖惩建议；
11.检查管辖区域的消防安全工作，监督下属落实安全管理制度，并与中心紧密合作，保证住宿人员的人身及财产安全；
12.与各部门密切协调沟通，保证管理与服务信息的畅通。</t>
  </si>
  <si>
    <t>经理助理</t>
  </si>
  <si>
    <t>具有高中（或以上）学历，身体健康，品貌端正，法定退休年龄以内，普通话标准、流利，有3年以上（含3年）四星级酒店客房管理经验，协助经理负责客房管理工作，具有良好的沟通技巧和沟通能力和良好的团队精神及领导技能。</t>
  </si>
  <si>
    <t>宿舍保洁人员</t>
  </si>
  <si>
    <t>办公区保洁员</t>
  </si>
  <si>
    <t>办公区服务员</t>
  </si>
  <si>
    <t>具有高中（或以上）学历，35周岁及以下，158cm以上，品貌端正，身材匀称，体重标准，工作责任心强，有较强的服务意识，具备胜任该岗位工作的能力。</t>
  </si>
  <si>
    <t>客房前台</t>
  </si>
  <si>
    <t>具有高中（或以上）学历，身体健康，品貌端正，身材匀称，体重标准，法定退休年龄以内，普通话标准、流利，能熟练操作计算机、复印机，具备胜任该岗位工作的能力。</t>
  </si>
  <si>
    <t>工程部（含园林）</t>
  </si>
  <si>
    <t>工程部（含园林部）主管</t>
  </si>
  <si>
    <t>1.专科及以上，法定退休年龄以内，机电/园林相关专业，持中级工程师/园艺师等职称；
2.5年以上酒店/大型物业工程管理经验，2年大型酒店同岗经历优先；
3.精通高低压配电、空调等设备维护，能编制检修计划与预算；
4.掌握绿植养护技术，熟悉市政绿化规范，可统筹保洁管理；
5.高压电工证、电梯管理A4证（工程方向）；中级园艺师证（园林方向）；
6.统筹设备运维，确保完好率≥98%，维修响应≤30分钟；
7.编制年度维护计划，控制预算偏差≤5%，推行节能措施；
8.管理备品备件库存，监督物料使用，分析能耗数据提节能方案；
9.制定四季养护方案，建立绿植档案，监督外包团队工作；
10.落实公共区域“4321”清扫标准，对接市政做好垃圾分类；
11.协调与公司其他部门之间关系，确保良好的配合与合作，保证公司目标的达成；
12.与外联单位的良好沟通和关系，包括供电局（公司）、自来水公司、燃气公司、各通信运营商、市政、质监、军民融合（人防）等单位。</t>
  </si>
  <si>
    <t>智慧校园技术支持人员</t>
  </si>
  <si>
    <t>具有计算机相关专业大专以上学历，身体健康，品貌端正，法定退休年龄以内；熟悉软件，对计算机、打印机等设备设施有维修能力，熟悉多媒体基本操作；对调音、音响设备有一定了解，熟悉信息化设备、软件的管理与维护，负责22个教室包括会议室报告厅日常运转。有良好的协调能力和团队管理能力。</t>
  </si>
  <si>
    <t>保洁车和垃圾车驾驶员</t>
  </si>
  <si>
    <t>具有初中（或以上）学历，身体健康，品貌端正。工作认真负责，吃苦耐劳，沟通能力强。有相关工具驾驶证。</t>
  </si>
  <si>
    <t>绿化养护</t>
  </si>
  <si>
    <t>具有初中（或以上）学历，身体健康，品貌端正，法定退休年龄以内，思想作风正派，工作责任心强，具备胜任该岗位工作的能力。</t>
  </si>
  <si>
    <t>水电工</t>
  </si>
  <si>
    <t>具有高中（或以上）学历，身体健康，品貌端正，法定退休年龄以内，普通话标准、流利，思想觉悟较高，作风正派，工作责任心强，具备胜任该岗位工作的能力。</t>
  </si>
  <si>
    <t>安保</t>
  </si>
  <si>
    <t>保安（秩序维护）主管</t>
  </si>
  <si>
    <t>1.高中以上文化程度，法定退休年龄以内，熟悉有关安全保卫、侦破、消防、擒拿格斗等业务知识，具有消防部门颁发的有效期内的建（构）筑物消防员证初级或以上资格证书；
2.具有酒店安全生产部工作经验或部队退役军人；
3.接受过酒店保安培训，有丰富的管理经验，曾任大型酒店管理岗位；
4.具有大型酒店筹备、运营工作经验或大型物业管理安保经验；
5.全面负责保安部工作，确保酒店人、财、物的绝对安全；
6.制定酒店安全管理制度，消防预案，突发事件应急预案和本部门的工作规程。</t>
  </si>
  <si>
    <t>班长</t>
  </si>
  <si>
    <t>政审合格，高中（或以上）学历，身体健康，法定退休年龄以内，从事安保工作三年以上工作经验，退伍军人优先考虑。</t>
  </si>
  <si>
    <t>保安员</t>
  </si>
  <si>
    <t>政审合格，初中（或以上）学历，身体健康，法定退休年龄以内，退伍军人优先择用。</t>
  </si>
  <si>
    <t>公务车司机</t>
  </si>
  <si>
    <t>具有高中（或以上）学历，身体健康，品貌端正。工作认真负责，吃苦耐劳，沟通能力强。有驾驶证。</t>
  </si>
  <si>
    <t>合计：</t>
  </si>
  <si>
    <t>2025年3月各科室安排额度汇总表</t>
  </si>
  <si>
    <t>单位：万元</t>
  </si>
  <si>
    <t>科室名称</t>
  </si>
  <si>
    <t>科室管理资金</t>
  </si>
  <si>
    <t>额度占比</t>
  </si>
  <si>
    <t>应安排额度
（按比例计算）</t>
  </si>
  <si>
    <t>实际申报需求</t>
  </si>
  <si>
    <t>需求
满足率</t>
  </si>
  <si>
    <t>实际安排</t>
  </si>
  <si>
    <t>实际支出</t>
  </si>
  <si>
    <t>剩余额度</t>
  </si>
  <si>
    <t>剩余率</t>
  </si>
  <si>
    <t>指标已用余额</t>
  </si>
  <si>
    <t>指标未用余额</t>
  </si>
  <si>
    <t>平均每月余额
（按10个月平均）</t>
  </si>
  <si>
    <t>法规税政科</t>
  </si>
  <si>
    <t>综合科</t>
  </si>
  <si>
    <t>行政科</t>
  </si>
  <si>
    <t>政法科</t>
  </si>
  <si>
    <t>科教和文化科</t>
  </si>
  <si>
    <t>经济建设科</t>
  </si>
  <si>
    <t>工贸发展科</t>
  </si>
  <si>
    <t>农业农村科</t>
  </si>
  <si>
    <t>资源环境科</t>
  </si>
  <si>
    <t>社会保障科</t>
  </si>
  <si>
    <t>资产管理科</t>
  </si>
  <si>
    <t>金融与国际债务管理科</t>
  </si>
  <si>
    <t>金融协调科</t>
  </si>
  <si>
    <t>注：2025年市级预算资金剔除基本支出（主要为人员经费）43.4亿元和事业发展类资金中转移支付给县区的资金14.19亿元、征地拆迁经费6.4亿元、债务付息和发行费等9.47亿元（一般债3.58亿元、专项债5.89亿元）。</t>
  </si>
  <si>
    <t>2024年科室支出需求情况表（涉考核项目经费）</t>
  </si>
  <si>
    <t>（统计截至10月28日 ）</t>
  </si>
  <si>
    <t>科室</t>
  </si>
  <si>
    <t>预算单位</t>
  </si>
  <si>
    <t>考核事项
名称</t>
  </si>
  <si>
    <t>考核事项安排资金</t>
  </si>
  <si>
    <t>考核资金
全省排名</t>
  </si>
  <si>
    <t>考核资金
支出进度</t>
  </si>
  <si>
    <t>项目名称</t>
  </si>
  <si>
    <t>支出
需求</t>
  </si>
  <si>
    <t>支出后是否跳出倒数后5位</t>
  </si>
  <si>
    <t>资金
来源</t>
  </si>
  <si>
    <t>资金
标识</t>
  </si>
  <si>
    <t>现审批环节</t>
  </si>
  <si>
    <t>支出说明</t>
  </si>
  <si>
    <t>（请根据文件规范表述）</t>
  </si>
  <si>
    <t xml:space="preserve">（是/否）
</t>
  </si>
  <si>
    <t>（中央/省/市）</t>
  </si>
  <si>
    <t>（直达/三保）</t>
  </si>
  <si>
    <t>（科室计划/
授权支付待支付/
直接支付待支付/
授权支付待审核）</t>
  </si>
  <si>
    <r>
      <rPr>
        <b/>
        <sz val="11"/>
        <rFont val="宋体"/>
        <charset val="134"/>
      </rPr>
      <t xml:space="preserve">示例：
单位申请拨付预付款/进度款/结算款XX元。理由如下：
1.支出进度涉省对地市主职领导/党委政府/部门考核。
2.市领导重点关注项目/市委市政府督办项目/重大工程项目/民生保障项目。
</t>
    </r>
    <r>
      <rPr>
        <b/>
        <sz val="14"/>
        <color indexed="10"/>
        <rFont val="宋体"/>
        <charset val="134"/>
      </rPr>
      <t>(请简明扼要规范表述，否则直接剔除或置后安排)</t>
    </r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</si>
</sst>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#,##0.00_);[Red]\(#,##0.00\)"/>
  </numFmts>
  <fonts count="38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Arial"/>
      <charset val="0"/>
    </font>
    <font>
      <b/>
      <sz val="10"/>
      <color rgb="FFFF0000"/>
      <name val="宋体"/>
      <charset val="134"/>
    </font>
    <font>
      <b/>
      <sz val="12"/>
      <color rgb="FFFF0000"/>
      <name val="宋体"/>
      <charset val="134"/>
    </font>
    <font>
      <sz val="12"/>
      <name val="Times New Roman"/>
      <charset val="0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"/>
      <name val="Arial"/>
      <charset val="0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4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1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0" borderId="15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2" fillId="22" borderId="16" applyNumberFormat="0" applyAlignment="0" applyProtection="0">
      <alignment vertical="center"/>
    </xf>
    <xf numFmtId="0" fontId="34" fillId="22" borderId="12" applyNumberFormat="0" applyAlignment="0" applyProtection="0">
      <alignment vertical="center"/>
    </xf>
    <xf numFmtId="0" fontId="35" fillId="28" borderId="17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5" fillId="0" borderId="0"/>
    <xf numFmtId="0" fontId="20" fillId="2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0" borderId="0"/>
    <xf numFmtId="0" fontId="20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5" fillId="0" borderId="0"/>
    <xf numFmtId="0" fontId="20" fillId="25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43" fontId="18" fillId="0" borderId="0" applyFill="0" applyBorder="0" applyAlignment="0" applyProtection="0"/>
  </cellStyleXfs>
  <cellXfs count="71">
    <xf numFmtId="0" fontId="0" fillId="0" borderId="0" xfId="0">
      <alignment vertical="center"/>
    </xf>
    <xf numFmtId="0" fontId="1" fillId="0" borderId="0" xfId="54" applyFont="1" applyFill="1" applyAlignment="1">
      <alignment horizontal="center" vertical="center" wrapText="1"/>
    </xf>
    <xf numFmtId="0" fontId="2" fillId="0" borderId="0" xfId="54" applyFill="1" applyAlignment="1">
      <alignment horizontal="center" vertical="center" wrapText="1"/>
    </xf>
    <xf numFmtId="0" fontId="3" fillId="0" borderId="0" xfId="54" applyFont="1" applyFill="1" applyAlignment="1">
      <alignment horizontal="center" vertical="center" wrapText="1"/>
    </xf>
    <xf numFmtId="0" fontId="4" fillId="0" borderId="0" xfId="54" applyFont="1" applyFill="1" applyAlignment="1">
      <alignment horizontal="center" vertical="center" wrapText="1"/>
    </xf>
    <xf numFmtId="0" fontId="2" fillId="0" borderId="0" xfId="54" applyFont="1" applyFill="1" applyAlignment="1" applyProtection="1">
      <alignment horizontal="center" vertical="center" wrapText="1"/>
    </xf>
    <xf numFmtId="43" fontId="5" fillId="0" borderId="0" xfId="56" applyFont="1" applyFill="1" applyAlignment="1" applyProtection="1">
      <alignment horizontal="center" vertical="center" wrapText="1"/>
    </xf>
    <xf numFmtId="0" fontId="2" fillId="0" borderId="0" xfId="54" applyFont="1" applyFill="1" applyAlignment="1">
      <alignment horizontal="center" vertical="center" wrapText="1"/>
    </xf>
    <xf numFmtId="0" fontId="1" fillId="0" borderId="0" xfId="54" applyFont="1" applyFill="1" applyAlignment="1" applyProtection="1">
      <alignment horizontal="center" vertical="center" wrapText="1"/>
    </xf>
    <xf numFmtId="0" fontId="2" fillId="0" borderId="0" xfId="54" applyFont="1" applyFill="1" applyAlignment="1" applyProtection="1">
      <alignment horizontal="right" vertical="center" wrapText="1"/>
    </xf>
    <xf numFmtId="0" fontId="3" fillId="0" borderId="1" xfId="54" applyFont="1" applyFill="1" applyBorder="1" applyAlignment="1" applyProtection="1">
      <alignment horizontal="center" vertical="center" wrapText="1"/>
    </xf>
    <xf numFmtId="0" fontId="3" fillId="0" borderId="2" xfId="54" applyFont="1" applyFill="1" applyBorder="1" applyAlignment="1" applyProtection="1">
      <alignment horizontal="center" vertical="center" wrapText="1"/>
    </xf>
    <xf numFmtId="0" fontId="3" fillId="0" borderId="2" xfId="54" applyFont="1" applyFill="1" applyBorder="1" applyAlignment="1">
      <alignment horizontal="center" vertical="center" wrapText="1"/>
    </xf>
    <xf numFmtId="0" fontId="4" fillId="0" borderId="3" xfId="54" applyFont="1" applyFill="1" applyBorder="1" applyAlignment="1" applyProtection="1">
      <alignment vertical="center" wrapText="1"/>
    </xf>
    <xf numFmtId="0" fontId="6" fillId="0" borderId="4" xfId="54" applyFont="1" applyFill="1" applyBorder="1" applyAlignment="1" applyProtection="1">
      <alignment horizontal="center" vertical="center" wrapText="1"/>
    </xf>
    <xf numFmtId="0" fontId="7" fillId="0" borderId="3" xfId="54" applyFont="1" applyFill="1" applyBorder="1" applyAlignment="1" applyProtection="1">
      <alignment vertical="center" wrapText="1"/>
    </xf>
    <xf numFmtId="0" fontId="8" fillId="0" borderId="5" xfId="54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54" applyFont="1" applyFill="1" applyBorder="1" applyAlignment="1" applyProtection="1">
      <alignment horizontal="center" vertical="center" wrapText="1"/>
    </xf>
    <xf numFmtId="0" fontId="2" fillId="0" borderId="0" xfId="54" applyFont="1" applyFill="1" applyAlignment="1" applyProtection="1">
      <alignment vertical="center" wrapText="1"/>
    </xf>
    <xf numFmtId="0" fontId="9" fillId="0" borderId="2" xfId="54" applyFont="1" applyFill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justify" vertical="center" wrapText="1"/>
    </xf>
    <xf numFmtId="0" fontId="3" fillId="0" borderId="0" xfId="54" applyFont="1" applyFill="1" applyAlignment="1" applyProtection="1">
      <alignment horizontal="center" vertical="center" wrapText="1"/>
    </xf>
    <xf numFmtId="176" fontId="4" fillId="0" borderId="6" xfId="54" applyNumberFormat="1" applyFont="1" applyFill="1" applyBorder="1" applyAlignment="1" applyProtection="1">
      <alignment horizontal="center" vertical="center" wrapText="1"/>
    </xf>
    <xf numFmtId="176" fontId="10" fillId="0" borderId="6" xfId="54" applyNumberFormat="1" applyFont="1" applyFill="1" applyBorder="1" applyAlignment="1" applyProtection="1">
      <alignment horizontal="center" vertical="center" wrapText="1"/>
    </xf>
    <xf numFmtId="177" fontId="11" fillId="0" borderId="4" xfId="56" applyNumberFormat="1" applyFont="1" applyFill="1" applyBorder="1" applyAlignment="1" applyProtection="1">
      <alignment horizontal="center" vertical="center" wrapText="1"/>
    </xf>
    <xf numFmtId="0" fontId="9" fillId="0" borderId="4" xfId="54" applyFont="1" applyFill="1" applyBorder="1" applyAlignment="1" applyProtection="1">
      <alignment horizontal="left" vertical="center" wrapText="1"/>
    </xf>
    <xf numFmtId="0" fontId="4" fillId="0" borderId="0" xfId="54" applyFont="1" applyFill="1" applyAlignment="1" applyProtection="1">
      <alignment horizontal="center" vertical="center" wrapText="1"/>
    </xf>
    <xf numFmtId="176" fontId="8" fillId="0" borderId="5" xfId="54" applyNumberFormat="1" applyFont="1" applyFill="1" applyBorder="1" applyAlignment="1" applyProtection="1">
      <alignment horizontal="center" vertical="center" wrapText="1"/>
    </xf>
    <xf numFmtId="176" fontId="2" fillId="0" borderId="5" xfId="54" applyNumberFormat="1" applyFont="1" applyFill="1" applyBorder="1" applyAlignment="1" applyProtection="1">
      <alignment horizontal="center" vertical="center" wrapText="1"/>
    </xf>
    <xf numFmtId="0" fontId="7" fillId="0" borderId="5" xfId="54" applyFont="1" applyFill="1" applyBorder="1" applyAlignment="1" applyProtection="1">
      <alignment horizontal="justify" vertical="top" wrapText="1"/>
    </xf>
    <xf numFmtId="0" fontId="2" fillId="0" borderId="5" xfId="54" applyFont="1" applyFill="1" applyBorder="1" applyAlignment="1" applyProtection="1">
      <alignment horizontal="justify" vertical="top" wrapText="1"/>
    </xf>
    <xf numFmtId="0" fontId="12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176" fontId="13" fillId="0" borderId="5" xfId="0" applyNumberFormat="1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0" fontId="13" fillId="0" borderId="5" xfId="0" applyNumberFormat="1" applyFont="1" applyBorder="1" applyAlignment="1">
      <alignment horizontal="right" vertical="center"/>
    </xf>
    <xf numFmtId="10" fontId="0" fillId="0" borderId="5" xfId="0" applyNumberFormat="1" applyBorder="1">
      <alignment vertical="center"/>
    </xf>
    <xf numFmtId="0" fontId="0" fillId="0" borderId="5" xfId="0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10" fontId="0" fillId="0" borderId="5" xfId="0" applyNumberFormat="1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justify" vertical="center" wrapText="1"/>
    </xf>
    <xf numFmtId="0" fontId="4" fillId="2" borderId="0" xfId="54" applyFont="1" applyFill="1" applyAlignment="1">
      <alignment horizontal="center" vertical="center" wrapText="1"/>
    </xf>
    <xf numFmtId="0" fontId="3" fillId="0" borderId="5" xfId="54" applyFont="1" applyFill="1" applyBorder="1" applyAlignment="1" applyProtection="1">
      <alignment horizontal="center" vertical="center" wrapText="1"/>
    </xf>
    <xf numFmtId="0" fontId="4" fillId="0" borderId="8" xfId="54" applyFont="1" applyFill="1" applyBorder="1" applyAlignment="1" applyProtection="1">
      <alignment horizontal="center" vertical="center" wrapText="1"/>
    </xf>
    <xf numFmtId="176" fontId="4" fillId="0" borderId="10" xfId="54" applyNumberFormat="1" applyFont="1" applyFill="1" applyBorder="1" applyAlignment="1" applyProtection="1">
      <alignment horizontal="center" vertical="center" wrapText="1"/>
    </xf>
    <xf numFmtId="0" fontId="10" fillId="0" borderId="4" xfId="54" applyFont="1" applyFill="1" applyBorder="1" applyAlignment="1" applyProtection="1">
      <alignment horizontal="left" vertical="center" wrapText="1"/>
    </xf>
    <xf numFmtId="0" fontId="4" fillId="0" borderId="11" xfId="54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176" fontId="15" fillId="0" borderId="5" xfId="54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2" borderId="0" xfId="54" applyFont="1" applyFill="1" applyAlignment="1" applyProtection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justify" vertical="center"/>
    </xf>
    <xf numFmtId="0" fontId="2" fillId="0" borderId="5" xfId="0" applyFont="1" applyFill="1" applyBorder="1" applyAlignment="1">
      <alignment horizontal="justify" vertical="center"/>
    </xf>
    <xf numFmtId="0" fontId="16" fillId="0" borderId="5" xfId="0" applyFont="1" applyBorder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8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千位分隔 6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40% - 强调文字颜色 4" xfId="44" builtinId="43"/>
    <cellStyle name="常规 3 3" xfId="45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常规 3 4" xfId="50"/>
    <cellStyle name="强调文字颜色 6" xfId="51" builtinId="49"/>
    <cellStyle name="40% - 强调文字颜色 6" xfId="52" builtinId="51"/>
    <cellStyle name="60% - 强调文字颜色 6" xfId="53" builtinId="52"/>
    <cellStyle name="常规 2" xfId="54"/>
    <cellStyle name="常规 3" xfId="55"/>
    <cellStyle name="千位分隔 3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E7E6E6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5&#24180;&#24037;&#20316;\&#20020;&#26102;&#25320;&#27454;&#23457;&#25209;&#23567;&#32452;\&#25511;&#25903;&#20986;&#21508;&#31185;&#23460;&#39069;&#24230;&#34920;&#26684;&#65288;2&#26376;&#35760;&#3613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支出记录 (2)"/>
      <sheetName val="汇总"/>
      <sheetName val="中央省支出进度"/>
      <sheetName val="结转资金支出进度"/>
      <sheetName val="2025年市级预算支出进度（剔除刚性支出）"/>
    </sheetNames>
    <sheetDataSet>
      <sheetData sheetId="0">
        <row r="1">
          <cell r="B1" t="str">
            <v>2月额度使用记录</v>
          </cell>
        </row>
        <row r="2">
          <cell r="F2" t="str">
            <v>单位：万元</v>
          </cell>
        </row>
        <row r="3">
          <cell r="B3" t="str">
            <v>科室</v>
          </cell>
        </row>
        <row r="3">
          <cell r="F3" t="str">
            <v>金额</v>
          </cell>
        </row>
        <row r="4">
          <cell r="B4" t="str">
            <v>经济建设科</v>
          </cell>
        </row>
        <row r="4">
          <cell r="F4">
            <v>20</v>
          </cell>
        </row>
        <row r="5">
          <cell r="B5" t="str">
            <v>行政科</v>
          </cell>
        </row>
        <row r="5">
          <cell r="F5">
            <v>9.2</v>
          </cell>
        </row>
        <row r="6">
          <cell r="B6" t="str">
            <v>科教和文化科</v>
          </cell>
        </row>
        <row r="6">
          <cell r="F6">
            <v>90</v>
          </cell>
        </row>
        <row r="7">
          <cell r="B7" t="str">
            <v>政法科</v>
          </cell>
        </row>
        <row r="7">
          <cell r="F7">
            <v>168.560164</v>
          </cell>
        </row>
        <row r="8">
          <cell r="B8" t="str">
            <v>经济建设科</v>
          </cell>
        </row>
        <row r="8">
          <cell r="F8">
            <v>395.48</v>
          </cell>
        </row>
        <row r="9">
          <cell r="B9" t="str">
            <v>经济建设科</v>
          </cell>
        </row>
        <row r="9">
          <cell r="F9">
            <v>356.220366</v>
          </cell>
        </row>
        <row r="10">
          <cell r="B10" t="str">
            <v>科教和文化科</v>
          </cell>
        </row>
        <row r="10">
          <cell r="F10">
            <v>805.73</v>
          </cell>
        </row>
        <row r="11">
          <cell r="B11" t="str">
            <v>政法科</v>
          </cell>
        </row>
        <row r="11">
          <cell r="F11">
            <v>36.4</v>
          </cell>
        </row>
        <row r="12">
          <cell r="B12" t="str">
            <v>社会保障科</v>
          </cell>
        </row>
        <row r="12">
          <cell r="F12">
            <v>2.6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L41"/>
  <sheetViews>
    <sheetView tabSelected="1" view="pageBreakPreview" zoomScale="70" zoomScaleNormal="100" workbookViewId="0">
      <selection activeCell="E3" sqref="E3:E4"/>
    </sheetView>
  </sheetViews>
  <sheetFormatPr defaultColWidth="7.875" defaultRowHeight="14.25"/>
  <cols>
    <col min="1" max="1" width="6.25" style="5" customWidth="1"/>
    <col min="2" max="2" width="13.625" style="5" customWidth="1"/>
    <col min="3" max="3" width="18.5666666666667" style="5" customWidth="1"/>
    <col min="4" max="4" width="10" style="5" customWidth="1"/>
    <col min="5" max="5" width="59.4666666666667" style="5" customWidth="1"/>
    <col min="6" max="6" width="22.5" style="5" customWidth="1"/>
    <col min="7" max="7" width="29.4583333333333" style="5" customWidth="1"/>
    <col min="8" max="8" width="7.875" style="5"/>
    <col min="9" max="9" width="14.125" style="5" customWidth="1"/>
    <col min="10" max="10" width="7.875" style="5" customWidth="1"/>
    <col min="11" max="246" width="7.875" style="5"/>
    <col min="247" max="16384" width="7.875" style="7"/>
  </cols>
  <sheetData>
    <row r="1" s="1" customFormat="1" ht="53.1" customHeight="1" spans="1:246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</row>
    <row r="2" s="1" customFormat="1" ht="20" customHeight="1" spans="1:24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</row>
    <row r="3" s="2" customFormat="1" ht="36" customHeight="1" spans="1:246">
      <c r="A3" s="51" t="s">
        <v>1</v>
      </c>
      <c r="B3" s="51" t="s">
        <v>2</v>
      </c>
      <c r="C3" s="51" t="s">
        <v>3</v>
      </c>
      <c r="D3" s="51" t="s">
        <v>4</v>
      </c>
      <c r="E3" s="51" t="s">
        <v>5</v>
      </c>
      <c r="F3" s="51" t="s">
        <v>6</v>
      </c>
      <c r="G3" s="51" t="s">
        <v>7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</row>
    <row r="4" s="3" customFormat="1" ht="43" customHeight="1" spans="1:246">
      <c r="A4" s="51"/>
      <c r="B4" s="51"/>
      <c r="C4" s="51"/>
      <c r="D4" s="51"/>
      <c r="E4" s="51"/>
      <c r="F4" s="51"/>
      <c r="G4" s="5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</row>
    <row r="5" s="4" customFormat="1" ht="71" customHeight="1" spans="1:246">
      <c r="A5" s="52" t="s">
        <v>8</v>
      </c>
      <c r="B5" s="52"/>
      <c r="C5" s="52"/>
      <c r="D5" s="52"/>
      <c r="E5" s="52"/>
      <c r="F5" s="53"/>
      <c r="G5" s="54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</row>
    <row r="6" s="4" customFormat="1" ht="188" customHeight="1" spans="1:246">
      <c r="A6" s="55">
        <v>1</v>
      </c>
      <c r="B6" s="17" t="s">
        <v>9</v>
      </c>
      <c r="C6" s="56" t="s">
        <v>10</v>
      </c>
      <c r="D6" s="56">
        <v>1</v>
      </c>
      <c r="E6" s="57" t="s">
        <v>11</v>
      </c>
      <c r="F6" s="58"/>
      <c r="G6" s="31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</row>
    <row r="7" s="4" customFormat="1" ht="104" customHeight="1" spans="1:246">
      <c r="A7" s="55">
        <v>2</v>
      </c>
      <c r="B7" s="59" t="s">
        <v>12</v>
      </c>
      <c r="C7" s="57" t="s">
        <v>13</v>
      </c>
      <c r="D7" s="17">
        <v>1</v>
      </c>
      <c r="E7" s="57" t="s">
        <v>14</v>
      </c>
      <c r="F7" s="58"/>
      <c r="G7" s="31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</row>
    <row r="8" s="4" customFormat="1" ht="84" customHeight="1" spans="1:246">
      <c r="A8" s="55">
        <v>3</v>
      </c>
      <c r="B8" s="60"/>
      <c r="C8" s="57" t="s">
        <v>15</v>
      </c>
      <c r="D8" s="61">
        <v>8</v>
      </c>
      <c r="E8" s="57" t="s">
        <v>16</v>
      </c>
      <c r="F8" s="58"/>
      <c r="G8" s="31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</row>
    <row r="9" s="4" customFormat="1" ht="81" customHeight="1" spans="1:246">
      <c r="A9" s="55">
        <v>4</v>
      </c>
      <c r="B9" s="60"/>
      <c r="C9" s="17" t="s">
        <v>17</v>
      </c>
      <c r="D9" s="61">
        <v>2</v>
      </c>
      <c r="E9" s="57" t="s">
        <v>18</v>
      </c>
      <c r="F9" s="58"/>
      <c r="G9" s="31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</row>
    <row r="10" s="4" customFormat="1" ht="73" customHeight="1" spans="1:246">
      <c r="A10" s="55">
        <v>5</v>
      </c>
      <c r="B10" s="62"/>
      <c r="C10" s="61" t="s">
        <v>19</v>
      </c>
      <c r="D10" s="61">
        <v>1</v>
      </c>
      <c r="E10" s="57" t="s">
        <v>20</v>
      </c>
      <c r="F10" s="58"/>
      <c r="G10" s="31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</row>
    <row r="11" s="50" customFormat="1" ht="298" customHeight="1" spans="1:246">
      <c r="A11" s="55">
        <v>6</v>
      </c>
      <c r="B11" s="59" t="s">
        <v>21</v>
      </c>
      <c r="C11" s="61" t="s">
        <v>22</v>
      </c>
      <c r="D11" s="61">
        <v>1</v>
      </c>
      <c r="E11" s="57" t="s">
        <v>23</v>
      </c>
      <c r="F11" s="58"/>
      <c r="G11" s="31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</row>
    <row r="12" s="50" customFormat="1" ht="67" customHeight="1" spans="1:246">
      <c r="A12" s="55">
        <v>7</v>
      </c>
      <c r="B12" s="60"/>
      <c r="C12" s="61" t="s">
        <v>24</v>
      </c>
      <c r="D12" s="61">
        <v>1</v>
      </c>
      <c r="E12" s="64" t="s">
        <v>25</v>
      </c>
      <c r="F12" s="58"/>
      <c r="G12" s="31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3"/>
      <c r="HL12" s="63"/>
      <c r="HM12" s="63"/>
      <c r="HN12" s="63"/>
      <c r="HO12" s="63"/>
      <c r="HP12" s="63"/>
      <c r="HQ12" s="63"/>
      <c r="HR12" s="63"/>
      <c r="HS12" s="63"/>
      <c r="HT12" s="63"/>
      <c r="HU12" s="63"/>
      <c r="HV12" s="63"/>
      <c r="HW12" s="63"/>
      <c r="HX12" s="63"/>
      <c r="HY12" s="63"/>
      <c r="HZ12" s="63"/>
      <c r="IA12" s="63"/>
      <c r="IB12" s="63"/>
      <c r="IC12" s="63"/>
      <c r="ID12" s="63"/>
      <c r="IE12" s="63"/>
      <c r="IF12" s="63"/>
      <c r="IG12" s="63"/>
      <c r="IH12" s="63"/>
      <c r="II12" s="63"/>
      <c r="IJ12" s="63"/>
      <c r="IK12" s="63"/>
      <c r="IL12" s="63"/>
    </row>
    <row r="13" s="50" customFormat="1" ht="67" customHeight="1" spans="1:246">
      <c r="A13" s="55">
        <v>8</v>
      </c>
      <c r="B13" s="60"/>
      <c r="C13" s="17" t="s">
        <v>26</v>
      </c>
      <c r="D13" s="17">
        <v>4</v>
      </c>
      <c r="E13" s="64" t="s">
        <v>27</v>
      </c>
      <c r="F13" s="58"/>
      <c r="G13" s="31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</row>
    <row r="14" s="50" customFormat="1" ht="67" customHeight="1" spans="1:246">
      <c r="A14" s="55">
        <v>9</v>
      </c>
      <c r="B14" s="60"/>
      <c r="C14" s="17" t="s">
        <v>28</v>
      </c>
      <c r="D14" s="17">
        <v>2</v>
      </c>
      <c r="E14" s="64" t="s">
        <v>27</v>
      </c>
      <c r="F14" s="58"/>
      <c r="G14" s="31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63"/>
      <c r="IK14" s="63"/>
      <c r="IL14" s="63"/>
    </row>
    <row r="15" s="50" customFormat="1" ht="67" customHeight="1" spans="1:246">
      <c r="A15" s="55">
        <v>10</v>
      </c>
      <c r="B15" s="60"/>
      <c r="C15" s="17" t="s">
        <v>29</v>
      </c>
      <c r="D15" s="17">
        <v>1</v>
      </c>
      <c r="E15" s="64" t="s">
        <v>27</v>
      </c>
      <c r="F15" s="58"/>
      <c r="G15" s="31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63"/>
      <c r="IK15" s="63"/>
      <c r="IL15" s="63"/>
    </row>
    <row r="16" s="50" customFormat="1" ht="67" customHeight="1" spans="1:246">
      <c r="A16" s="55">
        <v>11</v>
      </c>
      <c r="B16" s="60"/>
      <c r="C16" s="17" t="s">
        <v>30</v>
      </c>
      <c r="D16" s="17">
        <v>1</v>
      </c>
      <c r="E16" s="64" t="s">
        <v>27</v>
      </c>
      <c r="F16" s="58"/>
      <c r="G16" s="31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63"/>
      <c r="IK16" s="63"/>
      <c r="IL16" s="63"/>
    </row>
    <row r="17" s="50" customFormat="1" ht="67" customHeight="1" spans="1:246">
      <c r="A17" s="55">
        <v>12</v>
      </c>
      <c r="B17" s="60"/>
      <c r="C17" s="17" t="s">
        <v>31</v>
      </c>
      <c r="D17" s="17">
        <v>2</v>
      </c>
      <c r="E17" s="65" t="s">
        <v>27</v>
      </c>
      <c r="F17" s="58"/>
      <c r="G17" s="31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</row>
    <row r="18" s="50" customFormat="1" ht="67" customHeight="1" spans="1:246">
      <c r="A18" s="55">
        <v>13</v>
      </c>
      <c r="B18" s="60"/>
      <c r="C18" s="17" t="s">
        <v>32</v>
      </c>
      <c r="D18" s="17">
        <v>1</v>
      </c>
      <c r="E18" s="65" t="s">
        <v>27</v>
      </c>
      <c r="F18" s="58"/>
      <c r="G18" s="31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63"/>
      <c r="IK18" s="63"/>
      <c r="IL18" s="63"/>
    </row>
    <row r="19" s="50" customFormat="1" ht="67" customHeight="1" spans="1:246">
      <c r="A19" s="55">
        <v>14</v>
      </c>
      <c r="B19" s="60"/>
      <c r="C19" s="17" t="s">
        <v>33</v>
      </c>
      <c r="D19" s="17">
        <v>3</v>
      </c>
      <c r="E19" s="64" t="s">
        <v>34</v>
      </c>
      <c r="F19" s="58"/>
      <c r="G19" s="31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63"/>
      <c r="IK19" s="63"/>
      <c r="IL19" s="63"/>
    </row>
    <row r="20" s="50" customFormat="1" ht="67" customHeight="1" spans="1:246">
      <c r="A20" s="55">
        <v>15</v>
      </c>
      <c r="B20" s="60"/>
      <c r="C20" s="17" t="s">
        <v>35</v>
      </c>
      <c r="D20" s="17">
        <v>3</v>
      </c>
      <c r="E20" s="65" t="s">
        <v>34</v>
      </c>
      <c r="F20" s="58"/>
      <c r="G20" s="31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</row>
    <row r="21" s="50" customFormat="1" ht="67" customHeight="1" spans="1:246">
      <c r="A21" s="55">
        <v>16</v>
      </c>
      <c r="B21" s="60"/>
      <c r="C21" s="61" t="s">
        <v>36</v>
      </c>
      <c r="D21" s="17">
        <v>8</v>
      </c>
      <c r="E21" s="64" t="s">
        <v>37</v>
      </c>
      <c r="F21" s="58"/>
      <c r="G21" s="31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3"/>
      <c r="DP21" s="63"/>
      <c r="DQ21" s="63"/>
      <c r="DR21" s="63"/>
      <c r="DS21" s="63"/>
      <c r="DT21" s="63"/>
      <c r="DU21" s="63"/>
      <c r="DV21" s="63"/>
      <c r="DW21" s="63"/>
      <c r="DX21" s="63"/>
      <c r="DY21" s="63"/>
      <c r="DZ21" s="63"/>
      <c r="EA21" s="63"/>
      <c r="EB21" s="63"/>
      <c r="EC21" s="63"/>
      <c r="ED21" s="63"/>
      <c r="EE21" s="63"/>
      <c r="EF21" s="63"/>
      <c r="EG21" s="63"/>
      <c r="EH21" s="63"/>
      <c r="EI21" s="63"/>
      <c r="EJ21" s="63"/>
      <c r="EK21" s="63"/>
      <c r="EL21" s="63"/>
      <c r="EM21" s="63"/>
      <c r="EN21" s="63"/>
      <c r="EO21" s="63"/>
      <c r="EP21" s="63"/>
      <c r="EQ21" s="63"/>
      <c r="ER21" s="63"/>
      <c r="ES21" s="63"/>
      <c r="ET21" s="63"/>
      <c r="EU21" s="63"/>
      <c r="EV21" s="63"/>
      <c r="EW21" s="63"/>
      <c r="EX21" s="63"/>
      <c r="EY21" s="63"/>
      <c r="EZ21" s="63"/>
      <c r="FA21" s="63"/>
      <c r="FB21" s="63"/>
      <c r="FC21" s="63"/>
      <c r="FD21" s="63"/>
      <c r="FE21" s="63"/>
      <c r="FF21" s="63"/>
      <c r="FG21" s="63"/>
      <c r="FH21" s="63"/>
      <c r="FI21" s="63"/>
      <c r="FJ21" s="63"/>
      <c r="FK21" s="63"/>
      <c r="FL21" s="63"/>
      <c r="FM21" s="63"/>
      <c r="FN21" s="63"/>
      <c r="FO21" s="63"/>
      <c r="FP21" s="63"/>
      <c r="FQ21" s="63"/>
      <c r="FR21" s="63"/>
      <c r="FS21" s="63"/>
      <c r="FT21" s="63"/>
      <c r="FU21" s="63"/>
      <c r="FV21" s="63"/>
      <c r="FW21" s="63"/>
      <c r="FX21" s="63"/>
      <c r="FY21" s="63"/>
      <c r="FZ21" s="63"/>
      <c r="GA21" s="63"/>
      <c r="GB21" s="63"/>
      <c r="GC21" s="63"/>
      <c r="GD21" s="63"/>
      <c r="GE21" s="63"/>
      <c r="GF21" s="63"/>
      <c r="GG21" s="63"/>
      <c r="GH21" s="63"/>
      <c r="GI21" s="63"/>
      <c r="GJ21" s="63"/>
      <c r="GK21" s="63"/>
      <c r="GL21" s="63"/>
      <c r="GM21" s="63"/>
      <c r="GN21" s="63"/>
      <c r="GO21" s="63"/>
      <c r="GP21" s="63"/>
      <c r="GQ21" s="63"/>
      <c r="GR21" s="63"/>
      <c r="GS21" s="63"/>
      <c r="GT21" s="63"/>
      <c r="GU21" s="63"/>
      <c r="GV21" s="63"/>
      <c r="GW21" s="63"/>
      <c r="GX21" s="63"/>
      <c r="GY21" s="63"/>
      <c r="GZ21" s="63"/>
      <c r="HA21" s="63"/>
      <c r="HB21" s="63"/>
      <c r="HC21" s="63"/>
      <c r="HD21" s="63"/>
      <c r="HE21" s="63"/>
      <c r="HF21" s="63"/>
      <c r="HG21" s="63"/>
      <c r="HH21" s="63"/>
      <c r="HI21" s="63"/>
      <c r="HJ21" s="63"/>
      <c r="HK21" s="63"/>
      <c r="HL21" s="63"/>
      <c r="HM21" s="63"/>
      <c r="HN21" s="63"/>
      <c r="HO21" s="63"/>
      <c r="HP21" s="63"/>
      <c r="HQ21" s="63"/>
      <c r="HR21" s="63"/>
      <c r="HS21" s="63"/>
      <c r="HT21" s="63"/>
      <c r="HU21" s="63"/>
      <c r="HV21" s="63"/>
      <c r="HW21" s="63"/>
      <c r="HX21" s="63"/>
      <c r="HY21" s="63"/>
      <c r="HZ21" s="63"/>
      <c r="IA21" s="63"/>
      <c r="IB21" s="63"/>
      <c r="IC21" s="63"/>
      <c r="ID21" s="63"/>
      <c r="IE21" s="63"/>
      <c r="IF21" s="63"/>
      <c r="IG21" s="63"/>
      <c r="IH21" s="63"/>
      <c r="II21" s="63"/>
      <c r="IJ21" s="63"/>
      <c r="IK21" s="63"/>
      <c r="IL21" s="63"/>
    </row>
    <row r="22" s="50" customFormat="1" ht="67" customHeight="1" spans="1:246">
      <c r="A22" s="55">
        <v>17</v>
      </c>
      <c r="B22" s="60"/>
      <c r="C22" s="17" t="s">
        <v>38</v>
      </c>
      <c r="D22" s="17">
        <v>2</v>
      </c>
      <c r="E22" s="64" t="s">
        <v>39</v>
      </c>
      <c r="F22" s="58"/>
      <c r="G22" s="31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  <c r="BH22" s="63"/>
      <c r="BI22" s="63"/>
      <c r="BJ22" s="63"/>
      <c r="BK22" s="63"/>
      <c r="BL22" s="63"/>
      <c r="BM22" s="63"/>
      <c r="BN22" s="63"/>
      <c r="BO22" s="63"/>
      <c r="BP22" s="63"/>
      <c r="BQ22" s="63"/>
      <c r="BR22" s="63"/>
      <c r="BS22" s="63"/>
      <c r="BT22" s="63"/>
      <c r="BU22" s="63"/>
      <c r="BV22" s="63"/>
      <c r="BW22" s="63"/>
      <c r="BX22" s="63"/>
      <c r="BY22" s="63"/>
      <c r="BZ22" s="63"/>
      <c r="CA22" s="63"/>
      <c r="CB22" s="63"/>
      <c r="CC22" s="63"/>
      <c r="CD22" s="63"/>
      <c r="CE22" s="63"/>
      <c r="CF22" s="63"/>
      <c r="CG22" s="63"/>
      <c r="CH22" s="63"/>
      <c r="CI22" s="63"/>
      <c r="CJ22" s="63"/>
      <c r="CK22" s="63"/>
      <c r="CL22" s="63"/>
      <c r="CM22" s="63"/>
      <c r="CN22" s="63"/>
      <c r="CO22" s="63"/>
      <c r="CP22" s="63"/>
      <c r="CQ22" s="63"/>
      <c r="CR22" s="63"/>
      <c r="CS22" s="63"/>
      <c r="CT22" s="63"/>
      <c r="CU22" s="63"/>
      <c r="CV22" s="63"/>
      <c r="CW22" s="63"/>
      <c r="CX22" s="63"/>
      <c r="CY22" s="63"/>
      <c r="CZ22" s="63"/>
      <c r="DA22" s="63"/>
      <c r="DB22" s="63"/>
      <c r="DC22" s="63"/>
      <c r="DD22" s="63"/>
      <c r="DE22" s="63"/>
      <c r="DF22" s="63"/>
      <c r="DG22" s="63"/>
      <c r="DH22" s="63"/>
      <c r="DI22" s="63"/>
      <c r="DJ22" s="63"/>
      <c r="DK22" s="63"/>
      <c r="DL22" s="63"/>
      <c r="DM22" s="63"/>
      <c r="DN22" s="63"/>
      <c r="DO22" s="63"/>
      <c r="DP22" s="63"/>
      <c r="DQ22" s="63"/>
      <c r="DR22" s="63"/>
      <c r="DS22" s="63"/>
      <c r="DT22" s="63"/>
      <c r="DU22" s="63"/>
      <c r="DV22" s="63"/>
      <c r="DW22" s="63"/>
      <c r="DX22" s="63"/>
      <c r="DY22" s="63"/>
      <c r="DZ22" s="63"/>
      <c r="EA22" s="63"/>
      <c r="EB22" s="63"/>
      <c r="EC22" s="63"/>
      <c r="ED22" s="63"/>
      <c r="EE22" s="63"/>
      <c r="EF22" s="63"/>
      <c r="EG22" s="63"/>
      <c r="EH22" s="63"/>
      <c r="EI22" s="63"/>
      <c r="EJ22" s="63"/>
      <c r="EK22" s="63"/>
      <c r="EL22" s="63"/>
      <c r="EM22" s="63"/>
      <c r="EN22" s="63"/>
      <c r="EO22" s="63"/>
      <c r="EP22" s="63"/>
      <c r="EQ22" s="63"/>
      <c r="ER22" s="63"/>
      <c r="ES22" s="63"/>
      <c r="ET22" s="63"/>
      <c r="EU22" s="63"/>
      <c r="EV22" s="63"/>
      <c r="EW22" s="63"/>
      <c r="EX22" s="63"/>
      <c r="EY22" s="63"/>
      <c r="EZ22" s="63"/>
      <c r="FA22" s="63"/>
      <c r="FB22" s="63"/>
      <c r="FC22" s="63"/>
      <c r="FD22" s="63"/>
      <c r="FE22" s="63"/>
      <c r="FF22" s="63"/>
      <c r="FG22" s="63"/>
      <c r="FH22" s="63"/>
      <c r="FI22" s="63"/>
      <c r="FJ22" s="63"/>
      <c r="FK22" s="63"/>
      <c r="FL22" s="63"/>
      <c r="FM22" s="63"/>
      <c r="FN22" s="63"/>
      <c r="FO22" s="63"/>
      <c r="FP22" s="63"/>
      <c r="FQ22" s="63"/>
      <c r="FR22" s="63"/>
      <c r="FS22" s="63"/>
      <c r="FT22" s="63"/>
      <c r="FU22" s="63"/>
      <c r="FV22" s="63"/>
      <c r="FW22" s="63"/>
      <c r="FX22" s="63"/>
      <c r="FY22" s="63"/>
      <c r="FZ22" s="63"/>
      <c r="GA22" s="63"/>
      <c r="GB22" s="63"/>
      <c r="GC22" s="63"/>
      <c r="GD22" s="63"/>
      <c r="GE22" s="63"/>
      <c r="GF22" s="63"/>
      <c r="GG22" s="63"/>
      <c r="GH22" s="63"/>
      <c r="GI22" s="63"/>
      <c r="GJ22" s="63"/>
      <c r="GK22" s="63"/>
      <c r="GL22" s="63"/>
      <c r="GM22" s="63"/>
      <c r="GN22" s="63"/>
      <c r="GO22" s="63"/>
      <c r="GP22" s="63"/>
      <c r="GQ22" s="63"/>
      <c r="GR22" s="63"/>
      <c r="GS22" s="63"/>
      <c r="GT22" s="63"/>
      <c r="GU22" s="63"/>
      <c r="GV22" s="63"/>
      <c r="GW22" s="63"/>
      <c r="GX22" s="63"/>
      <c r="GY22" s="63"/>
      <c r="GZ22" s="63"/>
      <c r="HA22" s="63"/>
      <c r="HB22" s="63"/>
      <c r="HC22" s="63"/>
      <c r="HD22" s="63"/>
      <c r="HE22" s="63"/>
      <c r="HF22" s="63"/>
      <c r="HG22" s="63"/>
      <c r="HH22" s="63"/>
      <c r="HI22" s="63"/>
      <c r="HJ22" s="63"/>
      <c r="HK22" s="63"/>
      <c r="HL22" s="63"/>
      <c r="HM22" s="63"/>
      <c r="HN22" s="63"/>
      <c r="HO22" s="63"/>
      <c r="HP22" s="63"/>
      <c r="HQ22" s="63"/>
      <c r="HR22" s="63"/>
      <c r="HS22" s="63"/>
      <c r="HT22" s="63"/>
      <c r="HU22" s="63"/>
      <c r="HV22" s="63"/>
      <c r="HW22" s="63"/>
      <c r="HX22" s="63"/>
      <c r="HY22" s="63"/>
      <c r="HZ22" s="63"/>
      <c r="IA22" s="63"/>
      <c r="IB22" s="63"/>
      <c r="IC22" s="63"/>
      <c r="ID22" s="63"/>
      <c r="IE22" s="63"/>
      <c r="IF22" s="63"/>
      <c r="IG22" s="63"/>
      <c r="IH22" s="63"/>
      <c r="II22" s="63"/>
      <c r="IJ22" s="63"/>
      <c r="IK22" s="63"/>
      <c r="IL22" s="63"/>
    </row>
    <row r="23" s="50" customFormat="1" ht="67" customHeight="1" spans="1:246">
      <c r="A23" s="55">
        <v>18</v>
      </c>
      <c r="B23" s="60"/>
      <c r="C23" s="17" t="s">
        <v>40</v>
      </c>
      <c r="D23" s="17">
        <v>1</v>
      </c>
      <c r="E23" s="64" t="s">
        <v>41</v>
      </c>
      <c r="F23" s="58"/>
      <c r="G23" s="31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</row>
    <row r="24" s="50" customFormat="1" ht="102" customHeight="1" spans="1:246">
      <c r="A24" s="55">
        <v>19</v>
      </c>
      <c r="B24" s="62"/>
      <c r="C24" s="17" t="s">
        <v>42</v>
      </c>
      <c r="D24" s="17">
        <v>1</v>
      </c>
      <c r="E24" s="64" t="s">
        <v>43</v>
      </c>
      <c r="F24" s="58"/>
      <c r="G24" s="31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3"/>
      <c r="HU24" s="63"/>
      <c r="HV24" s="63"/>
      <c r="HW24" s="63"/>
      <c r="HX24" s="63"/>
      <c r="HY24" s="63"/>
      <c r="HZ24" s="63"/>
      <c r="IA24" s="63"/>
      <c r="IB24" s="63"/>
      <c r="IC24" s="63"/>
      <c r="ID24" s="63"/>
      <c r="IE24" s="63"/>
      <c r="IF24" s="63"/>
      <c r="IG24" s="63"/>
      <c r="IH24" s="63"/>
      <c r="II24" s="63"/>
      <c r="IJ24" s="63"/>
      <c r="IK24" s="63"/>
      <c r="IL24" s="63"/>
    </row>
    <row r="25" s="50" customFormat="1" ht="365" customHeight="1" spans="1:246">
      <c r="A25" s="55">
        <v>20</v>
      </c>
      <c r="B25" s="59" t="s">
        <v>44</v>
      </c>
      <c r="C25" s="66" t="s">
        <v>45</v>
      </c>
      <c r="D25" s="61">
        <v>1</v>
      </c>
      <c r="E25" s="57" t="s">
        <v>46</v>
      </c>
      <c r="F25" s="58"/>
      <c r="G25" s="31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  <c r="BH25" s="63"/>
      <c r="BI25" s="63"/>
      <c r="BJ25" s="63"/>
      <c r="BK25" s="63"/>
      <c r="BL25" s="63"/>
      <c r="BM25" s="63"/>
      <c r="BN25" s="63"/>
      <c r="BO25" s="63"/>
      <c r="BP25" s="63"/>
      <c r="BQ25" s="63"/>
      <c r="BR25" s="63"/>
      <c r="BS25" s="63"/>
      <c r="BT25" s="63"/>
      <c r="BU25" s="63"/>
      <c r="BV25" s="63"/>
      <c r="BW25" s="63"/>
      <c r="BX25" s="63"/>
      <c r="BY25" s="63"/>
      <c r="BZ25" s="63"/>
      <c r="CA25" s="63"/>
      <c r="CB25" s="63"/>
      <c r="CC25" s="63"/>
      <c r="CD25" s="63"/>
      <c r="CE25" s="63"/>
      <c r="CF25" s="63"/>
      <c r="CG25" s="63"/>
      <c r="CH25" s="63"/>
      <c r="CI25" s="63"/>
      <c r="CJ25" s="63"/>
      <c r="CK25" s="63"/>
      <c r="CL25" s="63"/>
      <c r="CM25" s="63"/>
      <c r="CN25" s="63"/>
      <c r="CO25" s="63"/>
      <c r="CP25" s="63"/>
      <c r="CQ25" s="63"/>
      <c r="CR25" s="63"/>
      <c r="CS25" s="63"/>
      <c r="CT25" s="63"/>
      <c r="CU25" s="63"/>
      <c r="CV25" s="63"/>
      <c r="CW25" s="63"/>
      <c r="CX25" s="63"/>
      <c r="CY25" s="63"/>
      <c r="CZ25" s="63"/>
      <c r="DA25" s="63"/>
      <c r="DB25" s="63"/>
      <c r="DC25" s="63"/>
      <c r="DD25" s="63"/>
      <c r="DE25" s="63"/>
      <c r="DF25" s="63"/>
      <c r="DG25" s="63"/>
      <c r="DH25" s="63"/>
      <c r="DI25" s="63"/>
      <c r="DJ25" s="63"/>
      <c r="DK25" s="63"/>
      <c r="DL25" s="63"/>
      <c r="DM25" s="63"/>
      <c r="DN25" s="63"/>
      <c r="DO25" s="63"/>
      <c r="DP25" s="63"/>
      <c r="DQ25" s="63"/>
      <c r="DR25" s="63"/>
      <c r="DS25" s="63"/>
      <c r="DT25" s="63"/>
      <c r="DU25" s="63"/>
      <c r="DV25" s="63"/>
      <c r="DW25" s="63"/>
      <c r="DX25" s="63"/>
      <c r="DY25" s="63"/>
      <c r="DZ25" s="63"/>
      <c r="EA25" s="63"/>
      <c r="EB25" s="63"/>
      <c r="EC25" s="63"/>
      <c r="ED25" s="63"/>
      <c r="EE25" s="63"/>
      <c r="EF25" s="63"/>
      <c r="EG25" s="63"/>
      <c r="EH25" s="63"/>
      <c r="EI25" s="63"/>
      <c r="EJ25" s="63"/>
      <c r="EK25" s="63"/>
      <c r="EL25" s="63"/>
      <c r="EM25" s="63"/>
      <c r="EN25" s="63"/>
      <c r="EO25" s="63"/>
      <c r="EP25" s="63"/>
      <c r="EQ25" s="63"/>
      <c r="ER25" s="63"/>
      <c r="ES25" s="63"/>
      <c r="ET25" s="63"/>
      <c r="EU25" s="63"/>
      <c r="EV25" s="63"/>
      <c r="EW25" s="63"/>
      <c r="EX25" s="63"/>
      <c r="EY25" s="63"/>
      <c r="EZ25" s="63"/>
      <c r="FA25" s="63"/>
      <c r="FB25" s="63"/>
      <c r="FC25" s="63"/>
      <c r="FD25" s="63"/>
      <c r="FE25" s="63"/>
      <c r="FF25" s="63"/>
      <c r="FG25" s="63"/>
      <c r="FH25" s="63"/>
      <c r="FI25" s="63"/>
      <c r="FJ25" s="63"/>
      <c r="FK25" s="63"/>
      <c r="FL25" s="63"/>
      <c r="FM25" s="63"/>
      <c r="FN25" s="63"/>
      <c r="FO25" s="63"/>
      <c r="FP25" s="63"/>
      <c r="FQ25" s="63"/>
      <c r="FR25" s="63"/>
      <c r="FS25" s="63"/>
      <c r="FT25" s="63"/>
      <c r="FU25" s="63"/>
      <c r="FV25" s="63"/>
      <c r="FW25" s="63"/>
      <c r="FX25" s="63"/>
      <c r="FY25" s="63"/>
      <c r="FZ25" s="63"/>
      <c r="GA25" s="63"/>
      <c r="GB25" s="63"/>
      <c r="GC25" s="63"/>
      <c r="GD25" s="63"/>
      <c r="GE25" s="63"/>
      <c r="GF25" s="63"/>
      <c r="GG25" s="63"/>
      <c r="GH25" s="63"/>
      <c r="GI25" s="63"/>
      <c r="GJ25" s="63"/>
      <c r="GK25" s="63"/>
      <c r="GL25" s="63"/>
      <c r="GM25" s="63"/>
      <c r="GN25" s="63"/>
      <c r="GO25" s="63"/>
      <c r="GP25" s="63"/>
      <c r="GQ25" s="63"/>
      <c r="GR25" s="63"/>
      <c r="GS25" s="63"/>
      <c r="GT25" s="63"/>
      <c r="GU25" s="63"/>
      <c r="GV25" s="63"/>
      <c r="GW25" s="63"/>
      <c r="GX25" s="63"/>
      <c r="GY25" s="63"/>
      <c r="GZ25" s="63"/>
      <c r="HA25" s="63"/>
      <c r="HB25" s="63"/>
      <c r="HC25" s="63"/>
      <c r="HD25" s="63"/>
      <c r="HE25" s="63"/>
      <c r="HF25" s="63"/>
      <c r="HG25" s="63"/>
      <c r="HH25" s="63"/>
      <c r="HI25" s="63"/>
      <c r="HJ25" s="63"/>
      <c r="HK25" s="63"/>
      <c r="HL25" s="63"/>
      <c r="HM25" s="63"/>
      <c r="HN25" s="63"/>
      <c r="HO25" s="63"/>
      <c r="HP25" s="63"/>
      <c r="HQ25" s="63"/>
      <c r="HR25" s="63"/>
      <c r="HS25" s="63"/>
      <c r="HT25" s="63"/>
      <c r="HU25" s="63"/>
      <c r="HV25" s="63"/>
      <c r="HW25" s="63"/>
      <c r="HX25" s="63"/>
      <c r="HY25" s="63"/>
      <c r="HZ25" s="63"/>
      <c r="IA25" s="63"/>
      <c r="IB25" s="63"/>
      <c r="IC25" s="63"/>
      <c r="ID25" s="63"/>
      <c r="IE25" s="63"/>
      <c r="IF25" s="63"/>
      <c r="IG25" s="63"/>
      <c r="IH25" s="63"/>
      <c r="II25" s="63"/>
      <c r="IJ25" s="63"/>
      <c r="IK25" s="63"/>
      <c r="IL25" s="63"/>
    </row>
    <row r="26" s="50" customFormat="1" ht="67" customHeight="1" spans="1:246">
      <c r="A26" s="55">
        <v>21</v>
      </c>
      <c r="B26" s="60"/>
      <c r="C26" s="66" t="s">
        <v>47</v>
      </c>
      <c r="D26" s="61">
        <v>1</v>
      </c>
      <c r="E26" s="57" t="s">
        <v>48</v>
      </c>
      <c r="F26" s="58"/>
      <c r="G26" s="31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W26" s="63"/>
      <c r="BX26" s="63"/>
      <c r="BY26" s="63"/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  <c r="CS26" s="63"/>
      <c r="CT26" s="63"/>
      <c r="CU26" s="63"/>
      <c r="CV26" s="63"/>
      <c r="CW26" s="63"/>
      <c r="CX26" s="63"/>
      <c r="CY26" s="63"/>
      <c r="CZ26" s="63"/>
      <c r="DA26" s="63"/>
      <c r="DB26" s="63"/>
      <c r="DC26" s="63"/>
      <c r="DD26" s="63"/>
      <c r="DE26" s="63"/>
      <c r="DF26" s="63"/>
      <c r="DG26" s="63"/>
      <c r="DH26" s="63"/>
      <c r="DI26" s="63"/>
      <c r="DJ26" s="63"/>
      <c r="DK26" s="63"/>
      <c r="DL26" s="63"/>
      <c r="DM26" s="63"/>
      <c r="DN26" s="63"/>
      <c r="DO26" s="63"/>
      <c r="DP26" s="63"/>
      <c r="DQ26" s="63"/>
      <c r="DR26" s="63"/>
      <c r="DS26" s="63"/>
      <c r="DT26" s="63"/>
      <c r="DU26" s="63"/>
      <c r="DV26" s="63"/>
      <c r="DW26" s="63"/>
      <c r="DX26" s="63"/>
      <c r="DY26" s="63"/>
      <c r="DZ26" s="63"/>
      <c r="EA26" s="63"/>
      <c r="EB26" s="63"/>
      <c r="EC26" s="63"/>
      <c r="ED26" s="63"/>
      <c r="EE26" s="63"/>
      <c r="EF26" s="63"/>
      <c r="EG26" s="63"/>
      <c r="EH26" s="63"/>
      <c r="EI26" s="63"/>
      <c r="EJ26" s="63"/>
      <c r="EK26" s="63"/>
      <c r="EL26" s="63"/>
      <c r="EM26" s="63"/>
      <c r="EN26" s="63"/>
      <c r="EO26" s="63"/>
      <c r="EP26" s="63"/>
      <c r="EQ26" s="63"/>
      <c r="ER26" s="63"/>
      <c r="ES26" s="63"/>
      <c r="ET26" s="63"/>
      <c r="EU26" s="63"/>
      <c r="EV26" s="63"/>
      <c r="EW26" s="63"/>
      <c r="EX26" s="63"/>
      <c r="EY26" s="63"/>
      <c r="EZ26" s="63"/>
      <c r="FA26" s="63"/>
      <c r="FB26" s="63"/>
      <c r="FC26" s="63"/>
      <c r="FD26" s="63"/>
      <c r="FE26" s="63"/>
      <c r="FF26" s="63"/>
      <c r="FG26" s="63"/>
      <c r="FH26" s="63"/>
      <c r="FI26" s="63"/>
      <c r="FJ26" s="63"/>
      <c r="FK26" s="63"/>
      <c r="FL26" s="63"/>
      <c r="FM26" s="63"/>
      <c r="FN26" s="63"/>
      <c r="FO26" s="63"/>
      <c r="FP26" s="63"/>
      <c r="FQ26" s="63"/>
      <c r="FR26" s="63"/>
      <c r="FS26" s="63"/>
      <c r="FT26" s="63"/>
      <c r="FU26" s="63"/>
      <c r="FV26" s="63"/>
      <c r="FW26" s="63"/>
      <c r="FX26" s="63"/>
      <c r="FY26" s="63"/>
      <c r="FZ26" s="63"/>
      <c r="GA26" s="63"/>
      <c r="GB26" s="63"/>
      <c r="GC26" s="63"/>
      <c r="GD26" s="63"/>
      <c r="GE26" s="63"/>
      <c r="GF26" s="63"/>
      <c r="GG26" s="63"/>
      <c r="GH26" s="63"/>
      <c r="GI26" s="63"/>
      <c r="GJ26" s="63"/>
      <c r="GK26" s="63"/>
      <c r="GL26" s="63"/>
      <c r="GM26" s="63"/>
      <c r="GN26" s="63"/>
      <c r="GO26" s="63"/>
      <c r="GP26" s="63"/>
      <c r="GQ26" s="63"/>
      <c r="GR26" s="63"/>
      <c r="GS26" s="63"/>
      <c r="GT26" s="63"/>
      <c r="GU26" s="63"/>
      <c r="GV26" s="63"/>
      <c r="GW26" s="63"/>
      <c r="GX26" s="63"/>
      <c r="GY26" s="63"/>
      <c r="GZ26" s="63"/>
      <c r="HA26" s="63"/>
      <c r="HB26" s="63"/>
      <c r="HC26" s="63"/>
      <c r="HD26" s="63"/>
      <c r="HE26" s="63"/>
      <c r="HF26" s="63"/>
      <c r="HG26" s="63"/>
      <c r="HH26" s="63"/>
      <c r="HI26" s="63"/>
      <c r="HJ26" s="63"/>
      <c r="HK26" s="63"/>
      <c r="HL26" s="63"/>
      <c r="HM26" s="63"/>
      <c r="HN26" s="63"/>
      <c r="HO26" s="63"/>
      <c r="HP26" s="63"/>
      <c r="HQ26" s="63"/>
      <c r="HR26" s="63"/>
      <c r="HS26" s="63"/>
      <c r="HT26" s="63"/>
      <c r="HU26" s="63"/>
      <c r="HV26" s="63"/>
      <c r="HW26" s="63"/>
      <c r="HX26" s="63"/>
      <c r="HY26" s="63"/>
      <c r="HZ26" s="63"/>
      <c r="IA26" s="63"/>
      <c r="IB26" s="63"/>
      <c r="IC26" s="63"/>
      <c r="ID26" s="63"/>
      <c r="IE26" s="63"/>
      <c r="IF26" s="63"/>
      <c r="IG26" s="63"/>
      <c r="IH26" s="63"/>
      <c r="II26" s="63"/>
      <c r="IJ26" s="63"/>
      <c r="IK26" s="63"/>
      <c r="IL26" s="63"/>
    </row>
    <row r="27" s="50" customFormat="1" ht="67" customHeight="1" spans="1:246">
      <c r="A27" s="55">
        <v>22</v>
      </c>
      <c r="B27" s="60"/>
      <c r="C27" s="66" t="s">
        <v>49</v>
      </c>
      <c r="D27" s="61">
        <v>30</v>
      </c>
      <c r="E27" s="57" t="s">
        <v>37</v>
      </c>
      <c r="F27" s="58"/>
      <c r="G27" s="31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C27" s="63"/>
      <c r="CD27" s="63"/>
      <c r="CE27" s="63"/>
      <c r="CF27" s="63"/>
      <c r="CG27" s="63"/>
      <c r="CH27" s="63"/>
      <c r="CI27" s="63"/>
      <c r="CJ27" s="63"/>
      <c r="CK27" s="63"/>
      <c r="CL27" s="63"/>
      <c r="CM27" s="63"/>
      <c r="CN27" s="63"/>
      <c r="CO27" s="63"/>
      <c r="CP27" s="63"/>
      <c r="CQ27" s="63"/>
      <c r="CR27" s="63"/>
      <c r="CS27" s="63"/>
      <c r="CT27" s="63"/>
      <c r="CU27" s="63"/>
      <c r="CV27" s="63"/>
      <c r="CW27" s="63"/>
      <c r="CX27" s="63"/>
      <c r="CY27" s="63"/>
      <c r="CZ27" s="63"/>
      <c r="DA27" s="63"/>
      <c r="DB27" s="63"/>
      <c r="DC27" s="63"/>
      <c r="DD27" s="63"/>
      <c r="DE27" s="63"/>
      <c r="DF27" s="63"/>
      <c r="DG27" s="63"/>
      <c r="DH27" s="63"/>
      <c r="DI27" s="63"/>
      <c r="DJ27" s="63"/>
      <c r="DK27" s="63"/>
      <c r="DL27" s="63"/>
      <c r="DM27" s="63"/>
      <c r="DN27" s="63"/>
      <c r="DO27" s="63"/>
      <c r="DP27" s="63"/>
      <c r="DQ27" s="63"/>
      <c r="DR27" s="63"/>
      <c r="DS27" s="63"/>
      <c r="DT27" s="63"/>
      <c r="DU27" s="63"/>
      <c r="DV27" s="63"/>
      <c r="DW27" s="63"/>
      <c r="DX27" s="63"/>
      <c r="DY27" s="63"/>
      <c r="DZ27" s="63"/>
      <c r="EA27" s="63"/>
      <c r="EB27" s="63"/>
      <c r="EC27" s="63"/>
      <c r="ED27" s="63"/>
      <c r="EE27" s="63"/>
      <c r="EF27" s="63"/>
      <c r="EG27" s="63"/>
      <c r="EH27" s="63"/>
      <c r="EI27" s="63"/>
      <c r="EJ27" s="63"/>
      <c r="EK27" s="63"/>
      <c r="EL27" s="63"/>
      <c r="EM27" s="63"/>
      <c r="EN27" s="63"/>
      <c r="EO27" s="63"/>
      <c r="EP27" s="63"/>
      <c r="EQ27" s="63"/>
      <c r="ER27" s="63"/>
      <c r="ES27" s="63"/>
      <c r="ET27" s="63"/>
      <c r="EU27" s="63"/>
      <c r="EV27" s="63"/>
      <c r="EW27" s="63"/>
      <c r="EX27" s="63"/>
      <c r="EY27" s="63"/>
      <c r="EZ27" s="63"/>
      <c r="FA27" s="63"/>
      <c r="FB27" s="63"/>
      <c r="FC27" s="63"/>
      <c r="FD27" s="63"/>
      <c r="FE27" s="63"/>
      <c r="FF27" s="63"/>
      <c r="FG27" s="63"/>
      <c r="FH27" s="63"/>
      <c r="FI27" s="63"/>
      <c r="FJ27" s="63"/>
      <c r="FK27" s="63"/>
      <c r="FL27" s="63"/>
      <c r="FM27" s="63"/>
      <c r="FN27" s="63"/>
      <c r="FO27" s="63"/>
      <c r="FP27" s="63"/>
      <c r="FQ27" s="63"/>
      <c r="FR27" s="63"/>
      <c r="FS27" s="63"/>
      <c r="FT27" s="63"/>
      <c r="FU27" s="63"/>
      <c r="FV27" s="63"/>
      <c r="FW27" s="63"/>
      <c r="FX27" s="63"/>
      <c r="FY27" s="63"/>
      <c r="FZ27" s="63"/>
      <c r="GA27" s="63"/>
      <c r="GB27" s="63"/>
      <c r="GC27" s="63"/>
      <c r="GD27" s="63"/>
      <c r="GE27" s="63"/>
      <c r="GF27" s="63"/>
      <c r="GG27" s="63"/>
      <c r="GH27" s="63"/>
      <c r="GI27" s="63"/>
      <c r="GJ27" s="63"/>
      <c r="GK27" s="63"/>
      <c r="GL27" s="63"/>
      <c r="GM27" s="63"/>
      <c r="GN27" s="63"/>
      <c r="GO27" s="63"/>
      <c r="GP27" s="63"/>
      <c r="GQ27" s="63"/>
      <c r="GR27" s="63"/>
      <c r="GS27" s="63"/>
      <c r="GT27" s="63"/>
      <c r="GU27" s="63"/>
      <c r="GV27" s="63"/>
      <c r="GW27" s="63"/>
      <c r="GX27" s="63"/>
      <c r="GY27" s="63"/>
      <c r="GZ27" s="63"/>
      <c r="HA27" s="63"/>
      <c r="HB27" s="63"/>
      <c r="HC27" s="63"/>
      <c r="HD27" s="63"/>
      <c r="HE27" s="63"/>
      <c r="HF27" s="63"/>
      <c r="HG27" s="63"/>
      <c r="HH27" s="63"/>
      <c r="HI27" s="63"/>
      <c r="HJ27" s="63"/>
      <c r="HK27" s="63"/>
      <c r="HL27" s="63"/>
      <c r="HM27" s="63"/>
      <c r="HN27" s="63"/>
      <c r="HO27" s="63"/>
      <c r="HP27" s="63"/>
      <c r="HQ27" s="63"/>
      <c r="HR27" s="63"/>
      <c r="HS27" s="63"/>
      <c r="HT27" s="63"/>
      <c r="HU27" s="63"/>
      <c r="HV27" s="63"/>
      <c r="HW27" s="63"/>
      <c r="HX27" s="63"/>
      <c r="HY27" s="63"/>
      <c r="HZ27" s="63"/>
      <c r="IA27" s="63"/>
      <c r="IB27" s="63"/>
      <c r="IC27" s="63"/>
      <c r="ID27" s="63"/>
      <c r="IE27" s="63"/>
      <c r="IF27" s="63"/>
      <c r="IG27" s="63"/>
      <c r="IH27" s="63"/>
      <c r="II27" s="63"/>
      <c r="IJ27" s="63"/>
      <c r="IK27" s="63"/>
      <c r="IL27" s="63"/>
    </row>
    <row r="28" s="50" customFormat="1" ht="67" customHeight="1" spans="1:246">
      <c r="A28" s="55">
        <v>23</v>
      </c>
      <c r="B28" s="60"/>
      <c r="C28" s="66" t="s">
        <v>50</v>
      </c>
      <c r="D28" s="61">
        <v>7</v>
      </c>
      <c r="E28" s="67" t="s">
        <v>37</v>
      </c>
      <c r="F28" s="58"/>
      <c r="G28" s="31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3"/>
      <c r="CV28" s="63"/>
      <c r="CW28" s="63"/>
      <c r="CX28" s="63"/>
      <c r="CY28" s="63"/>
      <c r="CZ28" s="63"/>
      <c r="DA28" s="63"/>
      <c r="DB28" s="63"/>
      <c r="DC28" s="63"/>
      <c r="DD28" s="63"/>
      <c r="DE28" s="63"/>
      <c r="DF28" s="63"/>
      <c r="DG28" s="63"/>
      <c r="DH28" s="63"/>
      <c r="DI28" s="63"/>
      <c r="DJ28" s="63"/>
      <c r="DK28" s="63"/>
      <c r="DL28" s="63"/>
      <c r="DM28" s="63"/>
      <c r="DN28" s="63"/>
      <c r="DO28" s="63"/>
      <c r="DP28" s="63"/>
      <c r="DQ28" s="63"/>
      <c r="DR28" s="63"/>
      <c r="DS28" s="63"/>
      <c r="DT28" s="63"/>
      <c r="DU28" s="63"/>
      <c r="DV28" s="63"/>
      <c r="DW28" s="63"/>
      <c r="DX28" s="63"/>
      <c r="DY28" s="63"/>
      <c r="DZ28" s="63"/>
      <c r="EA28" s="63"/>
      <c r="EB28" s="63"/>
      <c r="EC28" s="63"/>
      <c r="ED28" s="63"/>
      <c r="EE28" s="63"/>
      <c r="EF28" s="63"/>
      <c r="EG28" s="63"/>
      <c r="EH28" s="63"/>
      <c r="EI28" s="63"/>
      <c r="EJ28" s="63"/>
      <c r="EK28" s="63"/>
      <c r="EL28" s="63"/>
      <c r="EM28" s="63"/>
      <c r="EN28" s="63"/>
      <c r="EO28" s="63"/>
      <c r="EP28" s="63"/>
      <c r="EQ28" s="63"/>
      <c r="ER28" s="63"/>
      <c r="ES28" s="63"/>
      <c r="ET28" s="63"/>
      <c r="EU28" s="63"/>
      <c r="EV28" s="63"/>
      <c r="EW28" s="63"/>
      <c r="EX28" s="63"/>
      <c r="EY28" s="63"/>
      <c r="EZ28" s="63"/>
      <c r="FA28" s="63"/>
      <c r="FB28" s="63"/>
      <c r="FC28" s="63"/>
      <c r="FD28" s="63"/>
      <c r="FE28" s="63"/>
      <c r="FF28" s="63"/>
      <c r="FG28" s="63"/>
      <c r="FH28" s="63"/>
      <c r="FI28" s="63"/>
      <c r="FJ28" s="63"/>
      <c r="FK28" s="63"/>
      <c r="FL28" s="63"/>
      <c r="FM28" s="63"/>
      <c r="FN28" s="63"/>
      <c r="FO28" s="63"/>
      <c r="FP28" s="63"/>
      <c r="FQ28" s="63"/>
      <c r="FR28" s="63"/>
      <c r="FS28" s="63"/>
      <c r="FT28" s="63"/>
      <c r="FU28" s="63"/>
      <c r="FV28" s="63"/>
      <c r="FW28" s="63"/>
      <c r="FX28" s="63"/>
      <c r="FY28" s="63"/>
      <c r="FZ28" s="63"/>
      <c r="GA28" s="63"/>
      <c r="GB28" s="63"/>
      <c r="GC28" s="63"/>
      <c r="GD28" s="63"/>
      <c r="GE28" s="63"/>
      <c r="GF28" s="63"/>
      <c r="GG28" s="63"/>
      <c r="GH28" s="63"/>
      <c r="GI28" s="63"/>
      <c r="GJ28" s="63"/>
      <c r="GK28" s="63"/>
      <c r="GL28" s="63"/>
      <c r="GM28" s="63"/>
      <c r="GN28" s="63"/>
      <c r="GO28" s="63"/>
      <c r="GP28" s="63"/>
      <c r="GQ28" s="63"/>
      <c r="GR28" s="63"/>
      <c r="GS28" s="63"/>
      <c r="GT28" s="63"/>
      <c r="GU28" s="63"/>
      <c r="GV28" s="63"/>
      <c r="GW28" s="63"/>
      <c r="GX28" s="63"/>
      <c r="GY28" s="63"/>
      <c r="GZ28" s="63"/>
      <c r="HA28" s="63"/>
      <c r="HB28" s="63"/>
      <c r="HC28" s="63"/>
      <c r="HD28" s="63"/>
      <c r="HE28" s="63"/>
      <c r="HF28" s="63"/>
      <c r="HG28" s="63"/>
      <c r="HH28" s="63"/>
      <c r="HI28" s="63"/>
      <c r="HJ28" s="63"/>
      <c r="HK28" s="63"/>
      <c r="HL28" s="63"/>
      <c r="HM28" s="63"/>
      <c r="HN28" s="63"/>
      <c r="HO28" s="63"/>
      <c r="HP28" s="63"/>
      <c r="HQ28" s="63"/>
      <c r="HR28" s="63"/>
      <c r="HS28" s="63"/>
      <c r="HT28" s="63"/>
      <c r="HU28" s="63"/>
      <c r="HV28" s="63"/>
      <c r="HW28" s="63"/>
      <c r="HX28" s="63"/>
      <c r="HY28" s="63"/>
      <c r="HZ28" s="63"/>
      <c r="IA28" s="63"/>
      <c r="IB28" s="63"/>
      <c r="IC28" s="63"/>
      <c r="ID28" s="63"/>
      <c r="IE28" s="63"/>
      <c r="IF28" s="63"/>
      <c r="IG28" s="63"/>
      <c r="IH28" s="63"/>
      <c r="II28" s="63"/>
      <c r="IJ28" s="63"/>
      <c r="IK28" s="63"/>
      <c r="IL28" s="63"/>
    </row>
    <row r="29" s="50" customFormat="1" ht="67" customHeight="1" spans="1:246">
      <c r="A29" s="55">
        <v>24</v>
      </c>
      <c r="B29" s="60"/>
      <c r="C29" s="66" t="s">
        <v>51</v>
      </c>
      <c r="D29" s="61">
        <v>10</v>
      </c>
      <c r="E29" s="67" t="s">
        <v>52</v>
      </c>
      <c r="F29" s="58"/>
      <c r="G29" s="3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3"/>
      <c r="CF29" s="63"/>
      <c r="CG29" s="63"/>
      <c r="CH29" s="63"/>
      <c r="CI29" s="63"/>
      <c r="CJ29" s="63"/>
      <c r="CK29" s="63"/>
      <c r="CL29" s="63"/>
      <c r="CM29" s="63"/>
      <c r="CN29" s="63"/>
      <c r="CO29" s="63"/>
      <c r="CP29" s="63"/>
      <c r="CQ29" s="63"/>
      <c r="CR29" s="63"/>
      <c r="CS29" s="63"/>
      <c r="CT29" s="63"/>
      <c r="CU29" s="63"/>
      <c r="CV29" s="63"/>
      <c r="CW29" s="63"/>
      <c r="CX29" s="63"/>
      <c r="CY29" s="63"/>
      <c r="CZ29" s="63"/>
      <c r="DA29" s="63"/>
      <c r="DB29" s="63"/>
      <c r="DC29" s="63"/>
      <c r="DD29" s="63"/>
      <c r="DE29" s="63"/>
      <c r="DF29" s="63"/>
      <c r="DG29" s="63"/>
      <c r="DH29" s="63"/>
      <c r="DI29" s="63"/>
      <c r="DJ29" s="63"/>
      <c r="DK29" s="63"/>
      <c r="DL29" s="63"/>
      <c r="DM29" s="63"/>
      <c r="DN29" s="63"/>
      <c r="DO29" s="63"/>
      <c r="DP29" s="63"/>
      <c r="DQ29" s="63"/>
      <c r="DR29" s="63"/>
      <c r="DS29" s="63"/>
      <c r="DT29" s="63"/>
      <c r="DU29" s="63"/>
      <c r="DV29" s="63"/>
      <c r="DW29" s="63"/>
      <c r="DX29" s="63"/>
      <c r="DY29" s="63"/>
      <c r="DZ29" s="63"/>
      <c r="EA29" s="63"/>
      <c r="EB29" s="63"/>
      <c r="EC29" s="63"/>
      <c r="ED29" s="63"/>
      <c r="EE29" s="63"/>
      <c r="EF29" s="63"/>
      <c r="EG29" s="63"/>
      <c r="EH29" s="63"/>
      <c r="EI29" s="63"/>
      <c r="EJ29" s="63"/>
      <c r="EK29" s="63"/>
      <c r="EL29" s="63"/>
      <c r="EM29" s="63"/>
      <c r="EN29" s="63"/>
      <c r="EO29" s="63"/>
      <c r="EP29" s="63"/>
      <c r="EQ29" s="63"/>
      <c r="ER29" s="63"/>
      <c r="ES29" s="63"/>
      <c r="ET29" s="63"/>
      <c r="EU29" s="63"/>
      <c r="EV29" s="63"/>
      <c r="EW29" s="63"/>
      <c r="EX29" s="63"/>
      <c r="EY29" s="63"/>
      <c r="EZ29" s="63"/>
      <c r="FA29" s="63"/>
      <c r="FB29" s="63"/>
      <c r="FC29" s="63"/>
      <c r="FD29" s="63"/>
      <c r="FE29" s="63"/>
      <c r="FF29" s="63"/>
      <c r="FG29" s="63"/>
      <c r="FH29" s="63"/>
      <c r="FI29" s="63"/>
      <c r="FJ29" s="63"/>
      <c r="FK29" s="63"/>
      <c r="FL29" s="63"/>
      <c r="FM29" s="63"/>
      <c r="FN29" s="63"/>
      <c r="FO29" s="63"/>
      <c r="FP29" s="63"/>
      <c r="FQ29" s="63"/>
      <c r="FR29" s="63"/>
      <c r="FS29" s="63"/>
      <c r="FT29" s="63"/>
      <c r="FU29" s="63"/>
      <c r="FV29" s="63"/>
      <c r="FW29" s="63"/>
      <c r="FX29" s="63"/>
      <c r="FY29" s="63"/>
      <c r="FZ29" s="63"/>
      <c r="GA29" s="63"/>
      <c r="GB29" s="63"/>
      <c r="GC29" s="63"/>
      <c r="GD29" s="63"/>
      <c r="GE29" s="63"/>
      <c r="GF29" s="63"/>
      <c r="GG29" s="63"/>
      <c r="GH29" s="63"/>
      <c r="GI29" s="63"/>
      <c r="GJ29" s="63"/>
      <c r="GK29" s="63"/>
      <c r="GL29" s="63"/>
      <c r="GM29" s="63"/>
      <c r="GN29" s="63"/>
      <c r="GO29" s="63"/>
      <c r="GP29" s="63"/>
      <c r="GQ29" s="63"/>
      <c r="GR29" s="63"/>
      <c r="GS29" s="63"/>
      <c r="GT29" s="63"/>
      <c r="GU29" s="63"/>
      <c r="GV29" s="63"/>
      <c r="GW29" s="63"/>
      <c r="GX29" s="63"/>
      <c r="GY29" s="63"/>
      <c r="GZ29" s="63"/>
      <c r="HA29" s="63"/>
      <c r="HB29" s="63"/>
      <c r="HC29" s="63"/>
      <c r="HD29" s="63"/>
      <c r="HE29" s="63"/>
      <c r="HF29" s="63"/>
      <c r="HG29" s="63"/>
      <c r="HH29" s="63"/>
      <c r="HI29" s="63"/>
      <c r="HJ29" s="63"/>
      <c r="HK29" s="63"/>
      <c r="HL29" s="63"/>
      <c r="HM29" s="63"/>
      <c r="HN29" s="63"/>
      <c r="HO29" s="63"/>
      <c r="HP29" s="63"/>
      <c r="HQ29" s="63"/>
      <c r="HR29" s="63"/>
      <c r="HS29" s="63"/>
      <c r="HT29" s="63"/>
      <c r="HU29" s="63"/>
      <c r="HV29" s="63"/>
      <c r="HW29" s="63"/>
      <c r="HX29" s="63"/>
      <c r="HY29" s="63"/>
      <c r="HZ29" s="63"/>
      <c r="IA29" s="63"/>
      <c r="IB29" s="63"/>
      <c r="IC29" s="63"/>
      <c r="ID29" s="63"/>
      <c r="IE29" s="63"/>
      <c r="IF29" s="63"/>
      <c r="IG29" s="63"/>
      <c r="IH29" s="63"/>
      <c r="II29" s="63"/>
      <c r="IJ29" s="63"/>
      <c r="IK29" s="63"/>
      <c r="IL29" s="63"/>
    </row>
    <row r="30" s="50" customFormat="1" ht="67" customHeight="1" spans="1:246">
      <c r="A30" s="55">
        <v>25</v>
      </c>
      <c r="B30" s="62"/>
      <c r="C30" s="68" t="s">
        <v>53</v>
      </c>
      <c r="D30" s="69">
        <v>4</v>
      </c>
      <c r="E30" s="67" t="s">
        <v>54</v>
      </c>
      <c r="F30" s="58"/>
      <c r="G30" s="31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3"/>
      <c r="CF30" s="63"/>
      <c r="CG30" s="63"/>
      <c r="CH30" s="63"/>
      <c r="CI30" s="63"/>
      <c r="CJ30" s="63"/>
      <c r="CK30" s="63"/>
      <c r="CL30" s="63"/>
      <c r="CM30" s="63"/>
      <c r="CN30" s="63"/>
      <c r="CO30" s="63"/>
      <c r="CP30" s="63"/>
      <c r="CQ30" s="63"/>
      <c r="CR30" s="63"/>
      <c r="CS30" s="63"/>
      <c r="CT30" s="63"/>
      <c r="CU30" s="63"/>
      <c r="CV30" s="63"/>
      <c r="CW30" s="63"/>
      <c r="CX30" s="63"/>
      <c r="CY30" s="63"/>
      <c r="CZ30" s="63"/>
      <c r="DA30" s="63"/>
      <c r="DB30" s="63"/>
      <c r="DC30" s="63"/>
      <c r="DD30" s="63"/>
      <c r="DE30" s="63"/>
      <c r="DF30" s="63"/>
      <c r="DG30" s="63"/>
      <c r="DH30" s="63"/>
      <c r="DI30" s="63"/>
      <c r="DJ30" s="63"/>
      <c r="DK30" s="63"/>
      <c r="DL30" s="63"/>
      <c r="DM30" s="63"/>
      <c r="DN30" s="63"/>
      <c r="DO30" s="63"/>
      <c r="DP30" s="63"/>
      <c r="DQ30" s="63"/>
      <c r="DR30" s="63"/>
      <c r="DS30" s="63"/>
      <c r="DT30" s="63"/>
      <c r="DU30" s="63"/>
      <c r="DV30" s="63"/>
      <c r="DW30" s="63"/>
      <c r="DX30" s="63"/>
      <c r="DY30" s="63"/>
      <c r="DZ30" s="63"/>
      <c r="EA30" s="63"/>
      <c r="EB30" s="63"/>
      <c r="EC30" s="63"/>
      <c r="ED30" s="63"/>
      <c r="EE30" s="63"/>
      <c r="EF30" s="63"/>
      <c r="EG30" s="63"/>
      <c r="EH30" s="63"/>
      <c r="EI30" s="63"/>
      <c r="EJ30" s="63"/>
      <c r="EK30" s="63"/>
      <c r="EL30" s="63"/>
      <c r="EM30" s="63"/>
      <c r="EN30" s="63"/>
      <c r="EO30" s="63"/>
      <c r="EP30" s="63"/>
      <c r="EQ30" s="63"/>
      <c r="ER30" s="63"/>
      <c r="ES30" s="63"/>
      <c r="ET30" s="63"/>
      <c r="EU30" s="63"/>
      <c r="EV30" s="63"/>
      <c r="EW30" s="63"/>
      <c r="EX30" s="63"/>
      <c r="EY30" s="63"/>
      <c r="EZ30" s="63"/>
      <c r="FA30" s="63"/>
      <c r="FB30" s="63"/>
      <c r="FC30" s="63"/>
      <c r="FD30" s="63"/>
      <c r="FE30" s="63"/>
      <c r="FF30" s="63"/>
      <c r="FG30" s="63"/>
      <c r="FH30" s="63"/>
      <c r="FI30" s="63"/>
      <c r="FJ30" s="63"/>
      <c r="FK30" s="63"/>
      <c r="FL30" s="63"/>
      <c r="FM30" s="63"/>
      <c r="FN30" s="63"/>
      <c r="FO30" s="63"/>
      <c r="FP30" s="63"/>
      <c r="FQ30" s="63"/>
      <c r="FR30" s="63"/>
      <c r="FS30" s="63"/>
      <c r="FT30" s="63"/>
      <c r="FU30" s="63"/>
      <c r="FV30" s="63"/>
      <c r="FW30" s="63"/>
      <c r="FX30" s="63"/>
      <c r="FY30" s="63"/>
      <c r="FZ30" s="63"/>
      <c r="GA30" s="63"/>
      <c r="GB30" s="63"/>
      <c r="GC30" s="63"/>
      <c r="GD30" s="63"/>
      <c r="GE30" s="63"/>
      <c r="GF30" s="63"/>
      <c r="GG30" s="63"/>
      <c r="GH30" s="63"/>
      <c r="GI30" s="63"/>
      <c r="GJ30" s="63"/>
      <c r="GK30" s="63"/>
      <c r="GL30" s="63"/>
      <c r="GM30" s="63"/>
      <c r="GN30" s="63"/>
      <c r="GO30" s="63"/>
      <c r="GP30" s="63"/>
      <c r="GQ30" s="63"/>
      <c r="GR30" s="63"/>
      <c r="GS30" s="63"/>
      <c r="GT30" s="63"/>
      <c r="GU30" s="63"/>
      <c r="GV30" s="63"/>
      <c r="GW30" s="63"/>
      <c r="GX30" s="63"/>
      <c r="GY30" s="63"/>
      <c r="GZ30" s="63"/>
      <c r="HA30" s="63"/>
      <c r="HB30" s="63"/>
      <c r="HC30" s="63"/>
      <c r="HD30" s="63"/>
      <c r="HE30" s="63"/>
      <c r="HF30" s="63"/>
      <c r="HG30" s="63"/>
      <c r="HH30" s="63"/>
      <c r="HI30" s="63"/>
      <c r="HJ30" s="63"/>
      <c r="HK30" s="63"/>
      <c r="HL30" s="63"/>
      <c r="HM30" s="63"/>
      <c r="HN30" s="63"/>
      <c r="HO30" s="63"/>
      <c r="HP30" s="63"/>
      <c r="HQ30" s="63"/>
      <c r="HR30" s="63"/>
      <c r="HS30" s="63"/>
      <c r="HT30" s="63"/>
      <c r="HU30" s="63"/>
      <c r="HV30" s="63"/>
      <c r="HW30" s="63"/>
      <c r="HX30" s="63"/>
      <c r="HY30" s="63"/>
      <c r="HZ30" s="63"/>
      <c r="IA30" s="63"/>
      <c r="IB30" s="63"/>
      <c r="IC30" s="63"/>
      <c r="ID30" s="63"/>
      <c r="IE30" s="63"/>
      <c r="IF30" s="63"/>
      <c r="IG30" s="63"/>
      <c r="IH30" s="63"/>
      <c r="II30" s="63"/>
      <c r="IJ30" s="63"/>
      <c r="IK30" s="63"/>
      <c r="IL30" s="63"/>
    </row>
    <row r="31" s="50" customFormat="1" ht="291" customHeight="1" spans="1:246">
      <c r="A31" s="55">
        <v>26</v>
      </c>
      <c r="B31" s="59" t="s">
        <v>55</v>
      </c>
      <c r="C31" s="57" t="s">
        <v>56</v>
      </c>
      <c r="D31" s="61">
        <v>1</v>
      </c>
      <c r="E31" s="57" t="s">
        <v>57</v>
      </c>
      <c r="F31" s="58"/>
      <c r="G31" s="31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C31" s="63"/>
      <c r="CD31" s="63"/>
      <c r="CE31" s="63"/>
      <c r="CF31" s="63"/>
      <c r="CG31" s="63"/>
      <c r="CH31" s="63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  <c r="CT31" s="63"/>
      <c r="CU31" s="63"/>
      <c r="CV31" s="63"/>
      <c r="CW31" s="63"/>
      <c r="CX31" s="63"/>
      <c r="CY31" s="63"/>
      <c r="CZ31" s="63"/>
      <c r="DA31" s="63"/>
      <c r="DB31" s="63"/>
      <c r="DC31" s="63"/>
      <c r="DD31" s="63"/>
      <c r="DE31" s="63"/>
      <c r="DF31" s="63"/>
      <c r="DG31" s="63"/>
      <c r="DH31" s="63"/>
      <c r="DI31" s="63"/>
      <c r="DJ31" s="63"/>
      <c r="DK31" s="63"/>
      <c r="DL31" s="63"/>
      <c r="DM31" s="63"/>
      <c r="DN31" s="63"/>
      <c r="DO31" s="63"/>
      <c r="DP31" s="63"/>
      <c r="DQ31" s="63"/>
      <c r="DR31" s="63"/>
      <c r="DS31" s="63"/>
      <c r="DT31" s="63"/>
      <c r="DU31" s="63"/>
      <c r="DV31" s="63"/>
      <c r="DW31" s="63"/>
      <c r="DX31" s="63"/>
      <c r="DY31" s="63"/>
      <c r="DZ31" s="63"/>
      <c r="EA31" s="63"/>
      <c r="EB31" s="63"/>
      <c r="EC31" s="63"/>
      <c r="ED31" s="63"/>
      <c r="EE31" s="63"/>
      <c r="EF31" s="63"/>
      <c r="EG31" s="63"/>
      <c r="EH31" s="63"/>
      <c r="EI31" s="63"/>
      <c r="EJ31" s="63"/>
      <c r="EK31" s="63"/>
      <c r="EL31" s="63"/>
      <c r="EM31" s="63"/>
      <c r="EN31" s="63"/>
      <c r="EO31" s="63"/>
      <c r="EP31" s="63"/>
      <c r="EQ31" s="63"/>
      <c r="ER31" s="63"/>
      <c r="ES31" s="63"/>
      <c r="ET31" s="63"/>
      <c r="EU31" s="63"/>
      <c r="EV31" s="63"/>
      <c r="EW31" s="63"/>
      <c r="EX31" s="63"/>
      <c r="EY31" s="63"/>
      <c r="EZ31" s="63"/>
      <c r="FA31" s="63"/>
      <c r="FB31" s="63"/>
      <c r="FC31" s="63"/>
      <c r="FD31" s="63"/>
      <c r="FE31" s="63"/>
      <c r="FF31" s="63"/>
      <c r="FG31" s="63"/>
      <c r="FH31" s="63"/>
      <c r="FI31" s="63"/>
      <c r="FJ31" s="63"/>
      <c r="FK31" s="63"/>
      <c r="FL31" s="63"/>
      <c r="FM31" s="63"/>
      <c r="FN31" s="63"/>
      <c r="FO31" s="63"/>
      <c r="FP31" s="63"/>
      <c r="FQ31" s="63"/>
      <c r="FR31" s="63"/>
      <c r="FS31" s="63"/>
      <c r="FT31" s="63"/>
      <c r="FU31" s="63"/>
      <c r="FV31" s="63"/>
      <c r="FW31" s="63"/>
      <c r="FX31" s="63"/>
      <c r="FY31" s="63"/>
      <c r="FZ31" s="63"/>
      <c r="GA31" s="63"/>
      <c r="GB31" s="63"/>
      <c r="GC31" s="63"/>
      <c r="GD31" s="63"/>
      <c r="GE31" s="63"/>
      <c r="GF31" s="63"/>
      <c r="GG31" s="63"/>
      <c r="GH31" s="63"/>
      <c r="GI31" s="63"/>
      <c r="GJ31" s="63"/>
      <c r="GK31" s="63"/>
      <c r="GL31" s="63"/>
      <c r="GM31" s="63"/>
      <c r="GN31" s="63"/>
      <c r="GO31" s="63"/>
      <c r="GP31" s="63"/>
      <c r="GQ31" s="63"/>
      <c r="GR31" s="63"/>
      <c r="GS31" s="63"/>
      <c r="GT31" s="63"/>
      <c r="GU31" s="63"/>
      <c r="GV31" s="63"/>
      <c r="GW31" s="63"/>
      <c r="GX31" s="63"/>
      <c r="GY31" s="63"/>
      <c r="GZ31" s="63"/>
      <c r="HA31" s="63"/>
      <c r="HB31" s="63"/>
      <c r="HC31" s="63"/>
      <c r="HD31" s="63"/>
      <c r="HE31" s="63"/>
      <c r="HF31" s="63"/>
      <c r="HG31" s="63"/>
      <c r="HH31" s="63"/>
      <c r="HI31" s="63"/>
      <c r="HJ31" s="63"/>
      <c r="HK31" s="63"/>
      <c r="HL31" s="63"/>
      <c r="HM31" s="63"/>
      <c r="HN31" s="63"/>
      <c r="HO31" s="63"/>
      <c r="HP31" s="63"/>
      <c r="HQ31" s="63"/>
      <c r="HR31" s="63"/>
      <c r="HS31" s="63"/>
      <c r="HT31" s="63"/>
      <c r="HU31" s="63"/>
      <c r="HV31" s="63"/>
      <c r="HW31" s="63"/>
      <c r="HX31" s="63"/>
      <c r="HY31" s="63"/>
      <c r="HZ31" s="63"/>
      <c r="IA31" s="63"/>
      <c r="IB31" s="63"/>
      <c r="IC31" s="63"/>
      <c r="ID31" s="63"/>
      <c r="IE31" s="63"/>
      <c r="IF31" s="63"/>
      <c r="IG31" s="63"/>
      <c r="IH31" s="63"/>
      <c r="II31" s="63"/>
      <c r="IJ31" s="63"/>
      <c r="IK31" s="63"/>
      <c r="IL31" s="63"/>
    </row>
    <row r="32" s="50" customFormat="1" ht="84" customHeight="1" spans="1:246">
      <c r="A32" s="55">
        <v>27</v>
      </c>
      <c r="B32" s="60"/>
      <c r="C32" s="17" t="s">
        <v>58</v>
      </c>
      <c r="D32" s="17">
        <v>3</v>
      </c>
      <c r="E32" s="57" t="s">
        <v>59</v>
      </c>
      <c r="F32" s="58"/>
      <c r="G32" s="31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C32" s="63"/>
      <c r="CD32" s="63"/>
      <c r="CE32" s="63"/>
      <c r="CF32" s="63"/>
      <c r="CG32" s="63"/>
      <c r="CH32" s="63"/>
      <c r="CI32" s="63"/>
      <c r="CJ32" s="63"/>
      <c r="CK32" s="63"/>
      <c r="CL32" s="63"/>
      <c r="CM32" s="63"/>
      <c r="CN32" s="63"/>
      <c r="CO32" s="63"/>
      <c r="CP32" s="63"/>
      <c r="CQ32" s="63"/>
      <c r="CR32" s="63"/>
      <c r="CS32" s="63"/>
      <c r="CT32" s="63"/>
      <c r="CU32" s="63"/>
      <c r="CV32" s="63"/>
      <c r="CW32" s="63"/>
      <c r="CX32" s="63"/>
      <c r="CY32" s="63"/>
      <c r="CZ32" s="63"/>
      <c r="DA32" s="63"/>
      <c r="DB32" s="63"/>
      <c r="DC32" s="63"/>
      <c r="DD32" s="63"/>
      <c r="DE32" s="63"/>
      <c r="DF32" s="63"/>
      <c r="DG32" s="63"/>
      <c r="DH32" s="63"/>
      <c r="DI32" s="63"/>
      <c r="DJ32" s="63"/>
      <c r="DK32" s="63"/>
      <c r="DL32" s="63"/>
      <c r="DM32" s="63"/>
      <c r="DN32" s="63"/>
      <c r="DO32" s="63"/>
      <c r="DP32" s="63"/>
      <c r="DQ32" s="63"/>
      <c r="DR32" s="63"/>
      <c r="DS32" s="63"/>
      <c r="DT32" s="63"/>
      <c r="DU32" s="63"/>
      <c r="DV32" s="63"/>
      <c r="DW32" s="63"/>
      <c r="DX32" s="63"/>
      <c r="DY32" s="63"/>
      <c r="DZ32" s="63"/>
      <c r="EA32" s="63"/>
      <c r="EB32" s="63"/>
      <c r="EC32" s="63"/>
      <c r="ED32" s="63"/>
      <c r="EE32" s="63"/>
      <c r="EF32" s="63"/>
      <c r="EG32" s="63"/>
      <c r="EH32" s="63"/>
      <c r="EI32" s="63"/>
      <c r="EJ32" s="63"/>
      <c r="EK32" s="63"/>
      <c r="EL32" s="63"/>
      <c r="EM32" s="63"/>
      <c r="EN32" s="63"/>
      <c r="EO32" s="63"/>
      <c r="EP32" s="63"/>
      <c r="EQ32" s="63"/>
      <c r="ER32" s="63"/>
      <c r="ES32" s="63"/>
      <c r="ET32" s="63"/>
      <c r="EU32" s="63"/>
      <c r="EV32" s="63"/>
      <c r="EW32" s="63"/>
      <c r="EX32" s="63"/>
      <c r="EY32" s="63"/>
      <c r="EZ32" s="63"/>
      <c r="FA32" s="63"/>
      <c r="FB32" s="63"/>
      <c r="FC32" s="63"/>
      <c r="FD32" s="63"/>
      <c r="FE32" s="63"/>
      <c r="FF32" s="63"/>
      <c r="FG32" s="63"/>
      <c r="FH32" s="63"/>
      <c r="FI32" s="63"/>
      <c r="FJ32" s="63"/>
      <c r="FK32" s="63"/>
      <c r="FL32" s="63"/>
      <c r="FM32" s="63"/>
      <c r="FN32" s="63"/>
      <c r="FO32" s="63"/>
      <c r="FP32" s="63"/>
      <c r="FQ32" s="63"/>
      <c r="FR32" s="63"/>
      <c r="FS32" s="63"/>
      <c r="FT32" s="63"/>
      <c r="FU32" s="63"/>
      <c r="FV32" s="63"/>
      <c r="FW32" s="63"/>
      <c r="FX32" s="63"/>
      <c r="FY32" s="63"/>
      <c r="FZ32" s="63"/>
      <c r="GA32" s="63"/>
      <c r="GB32" s="63"/>
      <c r="GC32" s="63"/>
      <c r="GD32" s="63"/>
      <c r="GE32" s="63"/>
      <c r="GF32" s="63"/>
      <c r="GG32" s="63"/>
      <c r="GH32" s="63"/>
      <c r="GI32" s="63"/>
      <c r="GJ32" s="63"/>
      <c r="GK32" s="63"/>
      <c r="GL32" s="63"/>
      <c r="GM32" s="63"/>
      <c r="GN32" s="63"/>
      <c r="GO32" s="63"/>
      <c r="GP32" s="63"/>
      <c r="GQ32" s="63"/>
      <c r="GR32" s="63"/>
      <c r="GS32" s="63"/>
      <c r="GT32" s="63"/>
      <c r="GU32" s="63"/>
      <c r="GV32" s="63"/>
      <c r="GW32" s="63"/>
      <c r="GX32" s="63"/>
      <c r="GY32" s="63"/>
      <c r="GZ32" s="63"/>
      <c r="HA32" s="63"/>
      <c r="HB32" s="63"/>
      <c r="HC32" s="63"/>
      <c r="HD32" s="63"/>
      <c r="HE32" s="63"/>
      <c r="HF32" s="63"/>
      <c r="HG32" s="63"/>
      <c r="HH32" s="63"/>
      <c r="HI32" s="63"/>
      <c r="HJ32" s="63"/>
      <c r="HK32" s="63"/>
      <c r="HL32" s="63"/>
      <c r="HM32" s="63"/>
      <c r="HN32" s="63"/>
      <c r="HO32" s="63"/>
      <c r="HP32" s="63"/>
      <c r="HQ32" s="63"/>
      <c r="HR32" s="63"/>
      <c r="HS32" s="63"/>
      <c r="HT32" s="63"/>
      <c r="HU32" s="63"/>
      <c r="HV32" s="63"/>
      <c r="HW32" s="63"/>
      <c r="HX32" s="63"/>
      <c r="HY32" s="63"/>
      <c r="HZ32" s="63"/>
      <c r="IA32" s="63"/>
      <c r="IB32" s="63"/>
      <c r="IC32" s="63"/>
      <c r="ID32" s="63"/>
      <c r="IE32" s="63"/>
      <c r="IF32" s="63"/>
      <c r="IG32" s="63"/>
      <c r="IH32" s="63"/>
      <c r="II32" s="63"/>
      <c r="IJ32" s="63"/>
      <c r="IK32" s="63"/>
      <c r="IL32" s="63"/>
    </row>
    <row r="33" s="50" customFormat="1" ht="52" customHeight="1" spans="1:246">
      <c r="A33" s="55">
        <v>28</v>
      </c>
      <c r="B33" s="60"/>
      <c r="C33" s="70" t="s">
        <v>60</v>
      </c>
      <c r="D33" s="17">
        <v>1</v>
      </c>
      <c r="E33" s="57" t="s">
        <v>61</v>
      </c>
      <c r="F33" s="58"/>
      <c r="G33" s="31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  <c r="CQ33" s="63"/>
      <c r="CR33" s="63"/>
      <c r="CS33" s="63"/>
      <c r="CT33" s="63"/>
      <c r="CU33" s="63"/>
      <c r="CV33" s="63"/>
      <c r="CW33" s="63"/>
      <c r="CX33" s="63"/>
      <c r="CY33" s="63"/>
      <c r="CZ33" s="63"/>
      <c r="DA33" s="63"/>
      <c r="DB33" s="63"/>
      <c r="DC33" s="63"/>
      <c r="DD33" s="63"/>
      <c r="DE33" s="63"/>
      <c r="DF33" s="63"/>
      <c r="DG33" s="63"/>
      <c r="DH33" s="63"/>
      <c r="DI33" s="63"/>
      <c r="DJ33" s="63"/>
      <c r="DK33" s="63"/>
      <c r="DL33" s="63"/>
      <c r="DM33" s="63"/>
      <c r="DN33" s="63"/>
      <c r="DO33" s="63"/>
      <c r="DP33" s="63"/>
      <c r="DQ33" s="63"/>
      <c r="DR33" s="63"/>
      <c r="DS33" s="63"/>
      <c r="DT33" s="63"/>
      <c r="DU33" s="63"/>
      <c r="DV33" s="63"/>
      <c r="DW33" s="63"/>
      <c r="DX33" s="63"/>
      <c r="DY33" s="63"/>
      <c r="DZ33" s="63"/>
      <c r="EA33" s="63"/>
      <c r="EB33" s="63"/>
      <c r="EC33" s="63"/>
      <c r="ED33" s="63"/>
      <c r="EE33" s="63"/>
      <c r="EF33" s="63"/>
      <c r="EG33" s="63"/>
      <c r="EH33" s="63"/>
      <c r="EI33" s="63"/>
      <c r="EJ33" s="63"/>
      <c r="EK33" s="63"/>
      <c r="EL33" s="63"/>
      <c r="EM33" s="63"/>
      <c r="EN33" s="63"/>
      <c r="EO33" s="63"/>
      <c r="EP33" s="63"/>
      <c r="EQ33" s="63"/>
      <c r="ER33" s="63"/>
      <c r="ES33" s="63"/>
      <c r="ET33" s="63"/>
      <c r="EU33" s="63"/>
      <c r="EV33" s="63"/>
      <c r="EW33" s="63"/>
      <c r="EX33" s="63"/>
      <c r="EY33" s="63"/>
      <c r="EZ33" s="63"/>
      <c r="FA33" s="63"/>
      <c r="FB33" s="63"/>
      <c r="FC33" s="63"/>
      <c r="FD33" s="63"/>
      <c r="FE33" s="63"/>
      <c r="FF33" s="63"/>
      <c r="FG33" s="63"/>
      <c r="FH33" s="63"/>
      <c r="FI33" s="63"/>
      <c r="FJ33" s="63"/>
      <c r="FK33" s="63"/>
      <c r="FL33" s="63"/>
      <c r="FM33" s="63"/>
      <c r="FN33" s="63"/>
      <c r="FO33" s="63"/>
      <c r="FP33" s="63"/>
      <c r="FQ33" s="63"/>
      <c r="FR33" s="63"/>
      <c r="FS33" s="63"/>
      <c r="FT33" s="63"/>
      <c r="FU33" s="63"/>
      <c r="FV33" s="63"/>
      <c r="FW33" s="63"/>
      <c r="FX33" s="63"/>
      <c r="FY33" s="63"/>
      <c r="FZ33" s="63"/>
      <c r="GA33" s="63"/>
      <c r="GB33" s="63"/>
      <c r="GC33" s="63"/>
      <c r="GD33" s="63"/>
      <c r="GE33" s="63"/>
      <c r="GF33" s="63"/>
      <c r="GG33" s="63"/>
      <c r="GH33" s="63"/>
      <c r="GI33" s="63"/>
      <c r="GJ33" s="63"/>
      <c r="GK33" s="63"/>
      <c r="GL33" s="63"/>
      <c r="GM33" s="63"/>
      <c r="GN33" s="63"/>
      <c r="GO33" s="63"/>
      <c r="GP33" s="63"/>
      <c r="GQ33" s="63"/>
      <c r="GR33" s="63"/>
      <c r="GS33" s="63"/>
      <c r="GT33" s="63"/>
      <c r="GU33" s="63"/>
      <c r="GV33" s="63"/>
      <c r="GW33" s="63"/>
      <c r="GX33" s="63"/>
      <c r="GY33" s="63"/>
      <c r="GZ33" s="63"/>
      <c r="HA33" s="63"/>
      <c r="HB33" s="63"/>
      <c r="HC33" s="63"/>
      <c r="HD33" s="63"/>
      <c r="HE33" s="63"/>
      <c r="HF33" s="63"/>
      <c r="HG33" s="63"/>
      <c r="HH33" s="63"/>
      <c r="HI33" s="63"/>
      <c r="HJ33" s="63"/>
      <c r="HK33" s="63"/>
      <c r="HL33" s="63"/>
      <c r="HM33" s="63"/>
      <c r="HN33" s="63"/>
      <c r="HO33" s="63"/>
      <c r="HP33" s="63"/>
      <c r="HQ33" s="63"/>
      <c r="HR33" s="63"/>
      <c r="HS33" s="63"/>
      <c r="HT33" s="63"/>
      <c r="HU33" s="63"/>
      <c r="HV33" s="63"/>
      <c r="HW33" s="63"/>
      <c r="HX33" s="63"/>
      <c r="HY33" s="63"/>
      <c r="HZ33" s="63"/>
      <c r="IA33" s="63"/>
      <c r="IB33" s="63"/>
      <c r="IC33" s="63"/>
      <c r="ID33" s="63"/>
      <c r="IE33" s="63"/>
      <c r="IF33" s="63"/>
      <c r="IG33" s="63"/>
      <c r="IH33" s="63"/>
      <c r="II33" s="63"/>
      <c r="IJ33" s="63"/>
      <c r="IK33" s="63"/>
      <c r="IL33" s="63"/>
    </row>
    <row r="34" s="50" customFormat="1" ht="51" customHeight="1" spans="1:246">
      <c r="A34" s="55">
        <v>29</v>
      </c>
      <c r="B34" s="60"/>
      <c r="C34" s="17" t="s">
        <v>62</v>
      </c>
      <c r="D34" s="17">
        <v>10</v>
      </c>
      <c r="E34" s="57" t="s">
        <v>63</v>
      </c>
      <c r="F34" s="58"/>
      <c r="G34" s="31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C34" s="63"/>
      <c r="CD34" s="63"/>
      <c r="CE34" s="63"/>
      <c r="CF34" s="63"/>
      <c r="CG34" s="63"/>
      <c r="CH34" s="63"/>
      <c r="CI34" s="63"/>
      <c r="CJ34" s="63"/>
      <c r="CK34" s="63"/>
      <c r="CL34" s="63"/>
      <c r="CM34" s="63"/>
      <c r="CN34" s="63"/>
      <c r="CO34" s="63"/>
      <c r="CP34" s="63"/>
      <c r="CQ34" s="63"/>
      <c r="CR34" s="63"/>
      <c r="CS34" s="63"/>
      <c r="CT34" s="63"/>
      <c r="CU34" s="63"/>
      <c r="CV34" s="63"/>
      <c r="CW34" s="63"/>
      <c r="CX34" s="63"/>
      <c r="CY34" s="63"/>
      <c r="CZ34" s="63"/>
      <c r="DA34" s="63"/>
      <c r="DB34" s="63"/>
      <c r="DC34" s="63"/>
      <c r="DD34" s="63"/>
      <c r="DE34" s="63"/>
      <c r="DF34" s="63"/>
      <c r="DG34" s="63"/>
      <c r="DH34" s="63"/>
      <c r="DI34" s="63"/>
      <c r="DJ34" s="63"/>
      <c r="DK34" s="63"/>
      <c r="DL34" s="63"/>
      <c r="DM34" s="63"/>
      <c r="DN34" s="63"/>
      <c r="DO34" s="63"/>
      <c r="DP34" s="63"/>
      <c r="DQ34" s="63"/>
      <c r="DR34" s="63"/>
      <c r="DS34" s="63"/>
      <c r="DT34" s="63"/>
      <c r="DU34" s="63"/>
      <c r="DV34" s="63"/>
      <c r="DW34" s="63"/>
      <c r="DX34" s="63"/>
      <c r="DY34" s="63"/>
      <c r="DZ34" s="63"/>
      <c r="EA34" s="63"/>
      <c r="EB34" s="63"/>
      <c r="EC34" s="63"/>
      <c r="ED34" s="63"/>
      <c r="EE34" s="63"/>
      <c r="EF34" s="63"/>
      <c r="EG34" s="63"/>
      <c r="EH34" s="63"/>
      <c r="EI34" s="63"/>
      <c r="EJ34" s="63"/>
      <c r="EK34" s="63"/>
      <c r="EL34" s="63"/>
      <c r="EM34" s="63"/>
      <c r="EN34" s="63"/>
      <c r="EO34" s="63"/>
      <c r="EP34" s="63"/>
      <c r="EQ34" s="63"/>
      <c r="ER34" s="63"/>
      <c r="ES34" s="63"/>
      <c r="ET34" s="63"/>
      <c r="EU34" s="63"/>
      <c r="EV34" s="63"/>
      <c r="EW34" s="63"/>
      <c r="EX34" s="63"/>
      <c r="EY34" s="63"/>
      <c r="EZ34" s="63"/>
      <c r="FA34" s="63"/>
      <c r="FB34" s="63"/>
      <c r="FC34" s="63"/>
      <c r="FD34" s="63"/>
      <c r="FE34" s="63"/>
      <c r="FF34" s="63"/>
      <c r="FG34" s="63"/>
      <c r="FH34" s="63"/>
      <c r="FI34" s="63"/>
      <c r="FJ34" s="63"/>
      <c r="FK34" s="63"/>
      <c r="FL34" s="63"/>
      <c r="FM34" s="63"/>
      <c r="FN34" s="63"/>
      <c r="FO34" s="63"/>
      <c r="FP34" s="63"/>
      <c r="FQ34" s="63"/>
      <c r="FR34" s="63"/>
      <c r="FS34" s="63"/>
      <c r="FT34" s="63"/>
      <c r="FU34" s="63"/>
      <c r="FV34" s="63"/>
      <c r="FW34" s="63"/>
      <c r="FX34" s="63"/>
      <c r="FY34" s="63"/>
      <c r="FZ34" s="63"/>
      <c r="GA34" s="63"/>
      <c r="GB34" s="63"/>
      <c r="GC34" s="63"/>
      <c r="GD34" s="63"/>
      <c r="GE34" s="63"/>
      <c r="GF34" s="63"/>
      <c r="GG34" s="63"/>
      <c r="GH34" s="63"/>
      <c r="GI34" s="63"/>
      <c r="GJ34" s="63"/>
      <c r="GK34" s="63"/>
      <c r="GL34" s="63"/>
      <c r="GM34" s="63"/>
      <c r="GN34" s="63"/>
      <c r="GO34" s="63"/>
      <c r="GP34" s="63"/>
      <c r="GQ34" s="63"/>
      <c r="GR34" s="63"/>
      <c r="GS34" s="63"/>
      <c r="GT34" s="63"/>
      <c r="GU34" s="63"/>
      <c r="GV34" s="63"/>
      <c r="GW34" s="63"/>
      <c r="GX34" s="63"/>
      <c r="GY34" s="63"/>
      <c r="GZ34" s="63"/>
      <c r="HA34" s="63"/>
      <c r="HB34" s="63"/>
      <c r="HC34" s="63"/>
      <c r="HD34" s="63"/>
      <c r="HE34" s="63"/>
      <c r="HF34" s="63"/>
      <c r="HG34" s="63"/>
      <c r="HH34" s="63"/>
      <c r="HI34" s="63"/>
      <c r="HJ34" s="63"/>
      <c r="HK34" s="63"/>
      <c r="HL34" s="63"/>
      <c r="HM34" s="63"/>
      <c r="HN34" s="63"/>
      <c r="HO34" s="63"/>
      <c r="HP34" s="63"/>
      <c r="HQ34" s="63"/>
      <c r="HR34" s="63"/>
      <c r="HS34" s="63"/>
      <c r="HT34" s="63"/>
      <c r="HU34" s="63"/>
      <c r="HV34" s="63"/>
      <c r="HW34" s="63"/>
      <c r="HX34" s="63"/>
      <c r="HY34" s="63"/>
      <c r="HZ34" s="63"/>
      <c r="IA34" s="63"/>
      <c r="IB34" s="63"/>
      <c r="IC34" s="63"/>
      <c r="ID34" s="63"/>
      <c r="IE34" s="63"/>
      <c r="IF34" s="63"/>
      <c r="IG34" s="63"/>
      <c r="IH34" s="63"/>
      <c r="II34" s="63"/>
      <c r="IJ34" s="63"/>
      <c r="IK34" s="63"/>
      <c r="IL34" s="63"/>
    </row>
    <row r="35" s="50" customFormat="1" ht="67" customHeight="1" spans="1:246">
      <c r="A35" s="55">
        <v>30</v>
      </c>
      <c r="B35" s="62"/>
      <c r="C35" s="17" t="s">
        <v>64</v>
      </c>
      <c r="D35" s="17">
        <v>3</v>
      </c>
      <c r="E35" s="57" t="s">
        <v>65</v>
      </c>
      <c r="F35" s="58"/>
      <c r="G35" s="31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C35" s="63"/>
      <c r="CD35" s="63"/>
      <c r="CE35" s="63"/>
      <c r="CF35" s="63"/>
      <c r="CG35" s="63"/>
      <c r="CH35" s="63"/>
      <c r="CI35" s="63"/>
      <c r="CJ35" s="63"/>
      <c r="CK35" s="63"/>
      <c r="CL35" s="63"/>
      <c r="CM35" s="63"/>
      <c r="CN35" s="63"/>
      <c r="CO35" s="63"/>
      <c r="CP35" s="63"/>
      <c r="CQ35" s="63"/>
      <c r="CR35" s="63"/>
      <c r="CS35" s="63"/>
      <c r="CT35" s="63"/>
      <c r="CU35" s="63"/>
      <c r="CV35" s="63"/>
      <c r="CW35" s="63"/>
      <c r="CX35" s="63"/>
      <c r="CY35" s="63"/>
      <c r="CZ35" s="63"/>
      <c r="DA35" s="63"/>
      <c r="DB35" s="63"/>
      <c r="DC35" s="63"/>
      <c r="DD35" s="63"/>
      <c r="DE35" s="63"/>
      <c r="DF35" s="63"/>
      <c r="DG35" s="63"/>
      <c r="DH35" s="63"/>
      <c r="DI35" s="63"/>
      <c r="DJ35" s="63"/>
      <c r="DK35" s="63"/>
      <c r="DL35" s="63"/>
      <c r="DM35" s="63"/>
      <c r="DN35" s="63"/>
      <c r="DO35" s="63"/>
      <c r="DP35" s="63"/>
      <c r="DQ35" s="63"/>
      <c r="DR35" s="63"/>
      <c r="DS35" s="63"/>
      <c r="DT35" s="63"/>
      <c r="DU35" s="63"/>
      <c r="DV35" s="63"/>
      <c r="DW35" s="63"/>
      <c r="DX35" s="63"/>
      <c r="DY35" s="63"/>
      <c r="DZ35" s="63"/>
      <c r="EA35" s="63"/>
      <c r="EB35" s="63"/>
      <c r="EC35" s="63"/>
      <c r="ED35" s="63"/>
      <c r="EE35" s="63"/>
      <c r="EF35" s="63"/>
      <c r="EG35" s="63"/>
      <c r="EH35" s="63"/>
      <c r="EI35" s="63"/>
      <c r="EJ35" s="63"/>
      <c r="EK35" s="63"/>
      <c r="EL35" s="63"/>
      <c r="EM35" s="63"/>
      <c r="EN35" s="63"/>
      <c r="EO35" s="63"/>
      <c r="EP35" s="63"/>
      <c r="EQ35" s="63"/>
      <c r="ER35" s="63"/>
      <c r="ES35" s="63"/>
      <c r="ET35" s="63"/>
      <c r="EU35" s="63"/>
      <c r="EV35" s="63"/>
      <c r="EW35" s="63"/>
      <c r="EX35" s="63"/>
      <c r="EY35" s="63"/>
      <c r="EZ35" s="63"/>
      <c r="FA35" s="63"/>
      <c r="FB35" s="63"/>
      <c r="FC35" s="63"/>
      <c r="FD35" s="63"/>
      <c r="FE35" s="63"/>
      <c r="FF35" s="63"/>
      <c r="FG35" s="63"/>
      <c r="FH35" s="63"/>
      <c r="FI35" s="63"/>
      <c r="FJ35" s="63"/>
      <c r="FK35" s="63"/>
      <c r="FL35" s="63"/>
      <c r="FM35" s="63"/>
      <c r="FN35" s="63"/>
      <c r="FO35" s="63"/>
      <c r="FP35" s="63"/>
      <c r="FQ35" s="63"/>
      <c r="FR35" s="63"/>
      <c r="FS35" s="63"/>
      <c r="FT35" s="63"/>
      <c r="FU35" s="63"/>
      <c r="FV35" s="63"/>
      <c r="FW35" s="63"/>
      <c r="FX35" s="63"/>
      <c r="FY35" s="63"/>
      <c r="FZ35" s="63"/>
      <c r="GA35" s="63"/>
      <c r="GB35" s="63"/>
      <c r="GC35" s="63"/>
      <c r="GD35" s="63"/>
      <c r="GE35" s="63"/>
      <c r="GF35" s="63"/>
      <c r="GG35" s="63"/>
      <c r="GH35" s="63"/>
      <c r="GI35" s="63"/>
      <c r="GJ35" s="63"/>
      <c r="GK35" s="63"/>
      <c r="GL35" s="63"/>
      <c r="GM35" s="63"/>
      <c r="GN35" s="63"/>
      <c r="GO35" s="63"/>
      <c r="GP35" s="63"/>
      <c r="GQ35" s="63"/>
      <c r="GR35" s="63"/>
      <c r="GS35" s="63"/>
      <c r="GT35" s="63"/>
      <c r="GU35" s="63"/>
      <c r="GV35" s="63"/>
      <c r="GW35" s="63"/>
      <c r="GX35" s="63"/>
      <c r="GY35" s="63"/>
      <c r="GZ35" s="63"/>
      <c r="HA35" s="63"/>
      <c r="HB35" s="63"/>
      <c r="HC35" s="63"/>
      <c r="HD35" s="63"/>
      <c r="HE35" s="63"/>
      <c r="HF35" s="63"/>
      <c r="HG35" s="63"/>
      <c r="HH35" s="63"/>
      <c r="HI35" s="63"/>
      <c r="HJ35" s="63"/>
      <c r="HK35" s="63"/>
      <c r="HL35" s="63"/>
      <c r="HM35" s="63"/>
      <c r="HN35" s="63"/>
      <c r="HO35" s="63"/>
      <c r="HP35" s="63"/>
      <c r="HQ35" s="63"/>
      <c r="HR35" s="63"/>
      <c r="HS35" s="63"/>
      <c r="HT35" s="63"/>
      <c r="HU35" s="63"/>
      <c r="HV35" s="63"/>
      <c r="HW35" s="63"/>
      <c r="HX35" s="63"/>
      <c r="HY35" s="63"/>
      <c r="HZ35" s="63"/>
      <c r="IA35" s="63"/>
      <c r="IB35" s="63"/>
      <c r="IC35" s="63"/>
      <c r="ID35" s="63"/>
      <c r="IE35" s="63"/>
      <c r="IF35" s="63"/>
      <c r="IG35" s="63"/>
      <c r="IH35" s="63"/>
      <c r="II35" s="63"/>
      <c r="IJ35" s="63"/>
      <c r="IK35" s="63"/>
      <c r="IL35" s="63"/>
    </row>
    <row r="36" s="50" customFormat="1" ht="156" customHeight="1" spans="1:246">
      <c r="A36" s="55">
        <v>31</v>
      </c>
      <c r="B36" s="59" t="s">
        <v>66</v>
      </c>
      <c r="C36" s="17" t="s">
        <v>67</v>
      </c>
      <c r="D36" s="61">
        <v>1</v>
      </c>
      <c r="E36" s="57" t="s">
        <v>68</v>
      </c>
      <c r="F36" s="58"/>
      <c r="G36" s="31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  <c r="CS36" s="63"/>
      <c r="CT36" s="63"/>
      <c r="CU36" s="63"/>
      <c r="CV36" s="63"/>
      <c r="CW36" s="63"/>
      <c r="CX36" s="63"/>
      <c r="CY36" s="63"/>
      <c r="CZ36" s="63"/>
      <c r="DA36" s="63"/>
      <c r="DB36" s="63"/>
      <c r="DC36" s="63"/>
      <c r="DD36" s="63"/>
      <c r="DE36" s="63"/>
      <c r="DF36" s="63"/>
      <c r="DG36" s="63"/>
      <c r="DH36" s="63"/>
      <c r="DI36" s="63"/>
      <c r="DJ36" s="63"/>
      <c r="DK36" s="63"/>
      <c r="DL36" s="63"/>
      <c r="DM36" s="63"/>
      <c r="DN36" s="63"/>
      <c r="DO36" s="63"/>
      <c r="DP36" s="63"/>
      <c r="DQ36" s="63"/>
      <c r="DR36" s="63"/>
      <c r="DS36" s="63"/>
      <c r="DT36" s="63"/>
      <c r="DU36" s="63"/>
      <c r="DV36" s="63"/>
      <c r="DW36" s="63"/>
      <c r="DX36" s="63"/>
      <c r="DY36" s="63"/>
      <c r="DZ36" s="63"/>
      <c r="EA36" s="63"/>
      <c r="EB36" s="63"/>
      <c r="EC36" s="63"/>
      <c r="ED36" s="63"/>
      <c r="EE36" s="63"/>
      <c r="EF36" s="63"/>
      <c r="EG36" s="63"/>
      <c r="EH36" s="63"/>
      <c r="EI36" s="63"/>
      <c r="EJ36" s="63"/>
      <c r="EK36" s="63"/>
      <c r="EL36" s="63"/>
      <c r="EM36" s="63"/>
      <c r="EN36" s="63"/>
      <c r="EO36" s="63"/>
      <c r="EP36" s="63"/>
      <c r="EQ36" s="63"/>
      <c r="ER36" s="63"/>
      <c r="ES36" s="63"/>
      <c r="ET36" s="63"/>
      <c r="EU36" s="63"/>
      <c r="EV36" s="63"/>
      <c r="EW36" s="63"/>
      <c r="EX36" s="63"/>
      <c r="EY36" s="63"/>
      <c r="EZ36" s="63"/>
      <c r="FA36" s="63"/>
      <c r="FB36" s="63"/>
      <c r="FC36" s="63"/>
      <c r="FD36" s="63"/>
      <c r="FE36" s="63"/>
      <c r="FF36" s="63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  <c r="FU36" s="63"/>
      <c r="FV36" s="63"/>
      <c r="FW36" s="63"/>
      <c r="FX36" s="63"/>
      <c r="FY36" s="63"/>
      <c r="FZ36" s="63"/>
      <c r="GA36" s="63"/>
      <c r="GB36" s="63"/>
      <c r="GC36" s="63"/>
      <c r="GD36" s="63"/>
      <c r="GE36" s="63"/>
      <c r="GF36" s="63"/>
      <c r="GG36" s="63"/>
      <c r="GH36" s="63"/>
      <c r="GI36" s="63"/>
      <c r="GJ36" s="63"/>
      <c r="GK36" s="63"/>
      <c r="GL36" s="63"/>
      <c r="GM36" s="63"/>
      <c r="GN36" s="63"/>
      <c r="GO36" s="63"/>
      <c r="GP36" s="63"/>
      <c r="GQ36" s="63"/>
      <c r="GR36" s="63"/>
      <c r="GS36" s="63"/>
      <c r="GT36" s="63"/>
      <c r="GU36" s="63"/>
      <c r="GV36" s="63"/>
      <c r="GW36" s="63"/>
      <c r="GX36" s="63"/>
      <c r="GY36" s="63"/>
      <c r="GZ36" s="63"/>
      <c r="HA36" s="63"/>
      <c r="HB36" s="63"/>
      <c r="HC36" s="63"/>
      <c r="HD36" s="63"/>
      <c r="HE36" s="63"/>
      <c r="HF36" s="63"/>
      <c r="HG36" s="63"/>
      <c r="HH36" s="63"/>
      <c r="HI36" s="63"/>
      <c r="HJ36" s="63"/>
      <c r="HK36" s="63"/>
      <c r="HL36" s="63"/>
      <c r="HM36" s="63"/>
      <c r="HN36" s="63"/>
      <c r="HO36" s="63"/>
      <c r="HP36" s="63"/>
      <c r="HQ36" s="63"/>
      <c r="HR36" s="63"/>
      <c r="HS36" s="63"/>
      <c r="HT36" s="63"/>
      <c r="HU36" s="63"/>
      <c r="HV36" s="63"/>
      <c r="HW36" s="63"/>
      <c r="HX36" s="63"/>
      <c r="HY36" s="63"/>
      <c r="HZ36" s="63"/>
      <c r="IA36" s="63"/>
      <c r="IB36" s="63"/>
      <c r="IC36" s="63"/>
      <c r="ID36" s="63"/>
      <c r="IE36" s="63"/>
      <c r="IF36" s="63"/>
      <c r="IG36" s="63"/>
      <c r="IH36" s="63"/>
      <c r="II36" s="63"/>
      <c r="IJ36" s="63"/>
      <c r="IK36" s="63"/>
      <c r="IL36" s="63"/>
    </row>
    <row r="37" s="50" customFormat="1" ht="67" customHeight="1" spans="1:246">
      <c r="A37" s="55">
        <v>32</v>
      </c>
      <c r="B37" s="60"/>
      <c r="C37" s="17" t="s">
        <v>69</v>
      </c>
      <c r="D37" s="17">
        <v>1</v>
      </c>
      <c r="E37" s="57" t="s">
        <v>70</v>
      </c>
      <c r="F37" s="58"/>
      <c r="G37" s="31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3"/>
      <c r="CL37" s="63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  <c r="DD37" s="63"/>
      <c r="DE37" s="63"/>
      <c r="DF37" s="63"/>
      <c r="DG37" s="63"/>
      <c r="DH37" s="63"/>
      <c r="DI37" s="63"/>
      <c r="DJ37" s="63"/>
      <c r="DK37" s="63"/>
      <c r="DL37" s="63"/>
      <c r="DM37" s="63"/>
      <c r="DN37" s="63"/>
      <c r="DO37" s="63"/>
      <c r="DP37" s="63"/>
      <c r="DQ37" s="63"/>
      <c r="DR37" s="63"/>
      <c r="DS37" s="63"/>
      <c r="DT37" s="63"/>
      <c r="DU37" s="63"/>
      <c r="DV37" s="63"/>
      <c r="DW37" s="63"/>
      <c r="DX37" s="63"/>
      <c r="DY37" s="63"/>
      <c r="DZ37" s="63"/>
      <c r="EA37" s="63"/>
      <c r="EB37" s="63"/>
      <c r="EC37" s="63"/>
      <c r="ED37" s="63"/>
      <c r="EE37" s="63"/>
      <c r="EF37" s="63"/>
      <c r="EG37" s="63"/>
      <c r="EH37" s="63"/>
      <c r="EI37" s="63"/>
      <c r="EJ37" s="63"/>
      <c r="EK37" s="63"/>
      <c r="EL37" s="63"/>
      <c r="EM37" s="63"/>
      <c r="EN37" s="63"/>
      <c r="EO37" s="63"/>
      <c r="EP37" s="63"/>
      <c r="EQ37" s="63"/>
      <c r="ER37" s="63"/>
      <c r="ES37" s="63"/>
      <c r="ET37" s="63"/>
      <c r="EU37" s="63"/>
      <c r="EV37" s="63"/>
      <c r="EW37" s="63"/>
      <c r="EX37" s="63"/>
      <c r="EY37" s="63"/>
      <c r="EZ37" s="63"/>
      <c r="FA37" s="63"/>
      <c r="FB37" s="63"/>
      <c r="FC37" s="63"/>
      <c r="FD37" s="63"/>
      <c r="FE37" s="63"/>
      <c r="FF37" s="63"/>
      <c r="FG37" s="63"/>
      <c r="FH37" s="63"/>
      <c r="FI37" s="63"/>
      <c r="FJ37" s="63"/>
      <c r="FK37" s="63"/>
      <c r="FL37" s="63"/>
      <c r="FM37" s="63"/>
      <c r="FN37" s="63"/>
      <c r="FO37" s="63"/>
      <c r="FP37" s="63"/>
      <c r="FQ37" s="63"/>
      <c r="FR37" s="63"/>
      <c r="FS37" s="63"/>
      <c r="FT37" s="63"/>
      <c r="FU37" s="63"/>
      <c r="FV37" s="63"/>
      <c r="FW37" s="63"/>
      <c r="FX37" s="63"/>
      <c r="FY37" s="63"/>
      <c r="FZ37" s="63"/>
      <c r="GA37" s="63"/>
      <c r="GB37" s="63"/>
      <c r="GC37" s="63"/>
      <c r="GD37" s="63"/>
      <c r="GE37" s="63"/>
      <c r="GF37" s="63"/>
      <c r="GG37" s="63"/>
      <c r="GH37" s="63"/>
      <c r="GI37" s="63"/>
      <c r="GJ37" s="63"/>
      <c r="GK37" s="63"/>
      <c r="GL37" s="63"/>
      <c r="GM37" s="63"/>
      <c r="GN37" s="63"/>
      <c r="GO37" s="63"/>
      <c r="GP37" s="63"/>
      <c r="GQ37" s="63"/>
      <c r="GR37" s="63"/>
      <c r="GS37" s="63"/>
      <c r="GT37" s="63"/>
      <c r="GU37" s="63"/>
      <c r="GV37" s="63"/>
      <c r="GW37" s="63"/>
      <c r="GX37" s="63"/>
      <c r="GY37" s="63"/>
      <c r="GZ37" s="63"/>
      <c r="HA37" s="63"/>
      <c r="HB37" s="63"/>
      <c r="HC37" s="63"/>
      <c r="HD37" s="63"/>
      <c r="HE37" s="63"/>
      <c r="HF37" s="63"/>
      <c r="HG37" s="63"/>
      <c r="HH37" s="63"/>
      <c r="HI37" s="63"/>
      <c r="HJ37" s="63"/>
      <c r="HK37" s="63"/>
      <c r="HL37" s="63"/>
      <c r="HM37" s="63"/>
      <c r="HN37" s="63"/>
      <c r="HO37" s="63"/>
      <c r="HP37" s="63"/>
      <c r="HQ37" s="63"/>
      <c r="HR37" s="63"/>
      <c r="HS37" s="63"/>
      <c r="HT37" s="63"/>
      <c r="HU37" s="63"/>
      <c r="HV37" s="63"/>
      <c r="HW37" s="63"/>
      <c r="HX37" s="63"/>
      <c r="HY37" s="63"/>
      <c r="HZ37" s="63"/>
      <c r="IA37" s="63"/>
      <c r="IB37" s="63"/>
      <c r="IC37" s="63"/>
      <c r="ID37" s="63"/>
      <c r="IE37" s="63"/>
      <c r="IF37" s="63"/>
      <c r="IG37" s="63"/>
      <c r="IH37" s="63"/>
      <c r="II37" s="63"/>
      <c r="IJ37" s="63"/>
      <c r="IK37" s="63"/>
      <c r="IL37" s="63"/>
    </row>
    <row r="38" s="50" customFormat="1" ht="67" customHeight="1" spans="1:246">
      <c r="A38" s="55">
        <v>33</v>
      </c>
      <c r="B38" s="62"/>
      <c r="C38" s="17" t="s">
        <v>71</v>
      </c>
      <c r="D38" s="17">
        <v>20</v>
      </c>
      <c r="E38" s="57" t="s">
        <v>72</v>
      </c>
      <c r="F38" s="58"/>
      <c r="G38" s="31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  <c r="FU38" s="63"/>
      <c r="FV38" s="63"/>
      <c r="FW38" s="63"/>
      <c r="FX38" s="63"/>
      <c r="FY38" s="63"/>
      <c r="FZ38" s="63"/>
      <c r="GA38" s="63"/>
      <c r="GB38" s="63"/>
      <c r="GC38" s="63"/>
      <c r="GD38" s="63"/>
      <c r="GE38" s="63"/>
      <c r="GF38" s="63"/>
      <c r="GG38" s="63"/>
      <c r="GH38" s="63"/>
      <c r="GI38" s="63"/>
      <c r="GJ38" s="63"/>
      <c r="GK38" s="63"/>
      <c r="GL38" s="63"/>
      <c r="GM38" s="63"/>
      <c r="GN38" s="63"/>
      <c r="GO38" s="63"/>
      <c r="GP38" s="63"/>
      <c r="GQ38" s="63"/>
      <c r="GR38" s="63"/>
      <c r="GS38" s="63"/>
      <c r="GT38" s="63"/>
      <c r="GU38" s="63"/>
      <c r="GV38" s="63"/>
      <c r="GW38" s="63"/>
      <c r="GX38" s="63"/>
      <c r="GY38" s="63"/>
      <c r="GZ38" s="63"/>
      <c r="HA38" s="63"/>
      <c r="HB38" s="63"/>
      <c r="HC38" s="63"/>
      <c r="HD38" s="63"/>
      <c r="HE38" s="63"/>
      <c r="HF38" s="63"/>
      <c r="HG38" s="63"/>
      <c r="HH38" s="63"/>
      <c r="HI38" s="63"/>
      <c r="HJ38" s="63"/>
      <c r="HK38" s="63"/>
      <c r="HL38" s="63"/>
      <c r="HM38" s="63"/>
      <c r="HN38" s="63"/>
      <c r="HO38" s="63"/>
      <c r="HP38" s="63"/>
      <c r="HQ38" s="63"/>
      <c r="HR38" s="63"/>
      <c r="HS38" s="63"/>
      <c r="HT38" s="63"/>
      <c r="HU38" s="63"/>
      <c r="HV38" s="63"/>
      <c r="HW38" s="63"/>
      <c r="HX38" s="63"/>
      <c r="HY38" s="63"/>
      <c r="HZ38" s="63"/>
      <c r="IA38" s="63"/>
      <c r="IB38" s="63"/>
      <c r="IC38" s="63"/>
      <c r="ID38" s="63"/>
      <c r="IE38" s="63"/>
      <c r="IF38" s="63"/>
      <c r="IG38" s="63"/>
      <c r="IH38" s="63"/>
      <c r="II38" s="63"/>
      <c r="IJ38" s="63"/>
      <c r="IK38" s="63"/>
      <c r="IL38" s="63"/>
    </row>
    <row r="39" s="50" customFormat="1" ht="67" customHeight="1" spans="1:246">
      <c r="A39" s="55">
        <v>34</v>
      </c>
      <c r="B39" s="17"/>
      <c r="C39" s="17" t="s">
        <v>73</v>
      </c>
      <c r="D39" s="61">
        <v>3</v>
      </c>
      <c r="E39" s="57" t="s">
        <v>74</v>
      </c>
      <c r="F39" s="58"/>
      <c r="G39" s="31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63"/>
      <c r="GP39" s="63"/>
      <c r="GQ39" s="63"/>
      <c r="GR39" s="63"/>
      <c r="GS39" s="63"/>
      <c r="GT39" s="63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  <c r="HH39" s="63"/>
      <c r="HI39" s="63"/>
      <c r="HJ39" s="63"/>
      <c r="HK39" s="63"/>
      <c r="HL39" s="63"/>
      <c r="HM39" s="63"/>
      <c r="HN39" s="63"/>
      <c r="HO39" s="63"/>
      <c r="HP39" s="63"/>
      <c r="HQ39" s="63"/>
      <c r="HR39" s="63"/>
      <c r="HS39" s="63"/>
      <c r="HT39" s="63"/>
      <c r="HU39" s="63"/>
      <c r="HV39" s="63"/>
      <c r="HW39" s="63"/>
      <c r="HX39" s="63"/>
      <c r="HY39" s="63"/>
      <c r="HZ39" s="63"/>
      <c r="IA39" s="63"/>
      <c r="IB39" s="63"/>
      <c r="IC39" s="63"/>
      <c r="ID39" s="63"/>
      <c r="IE39" s="63"/>
      <c r="IF39" s="63"/>
      <c r="IG39" s="63"/>
      <c r="IH39" s="63"/>
      <c r="II39" s="63"/>
      <c r="IJ39" s="63"/>
      <c r="IK39" s="63"/>
      <c r="IL39" s="63"/>
    </row>
    <row r="40" s="4" customFormat="1" ht="75.95" customHeight="1" spans="1:246">
      <c r="A40" s="16"/>
      <c r="B40" s="17"/>
      <c r="C40" s="17" t="s">
        <v>75</v>
      </c>
      <c r="D40" s="17">
        <v>140</v>
      </c>
      <c r="E40" s="18"/>
      <c r="F40" s="28"/>
      <c r="G40" s="31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27"/>
      <c r="IF40" s="27"/>
      <c r="IG40" s="27"/>
      <c r="IH40" s="27"/>
      <c r="II40" s="27"/>
      <c r="IJ40" s="27"/>
      <c r="IK40" s="27"/>
      <c r="IL40" s="27"/>
    </row>
    <row r="41" s="4" customFormat="1" ht="60" customHeight="1" spans="1:246">
      <c r="A41" s="16"/>
      <c r="B41" s="17"/>
      <c r="C41" s="17"/>
      <c r="D41" s="17"/>
      <c r="E41" s="18"/>
      <c r="F41" s="28"/>
      <c r="G41" s="31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</row>
  </sheetData>
  <sheetProtection selectLockedCells="1" selectUnlockedCells="1"/>
  <autoFilter ref="A5:IL41">
    <extLst/>
  </autoFilter>
  <mergeCells count="14">
    <mergeCell ref="A1:G1"/>
    <mergeCell ref="A5:E5"/>
    <mergeCell ref="A3:A4"/>
    <mergeCell ref="B3:B4"/>
    <mergeCell ref="B7:B10"/>
    <mergeCell ref="B11:B24"/>
    <mergeCell ref="B25:B30"/>
    <mergeCell ref="B31:B35"/>
    <mergeCell ref="B36:B38"/>
    <mergeCell ref="C3:C4"/>
    <mergeCell ref="D3:D4"/>
    <mergeCell ref="E3:E4"/>
    <mergeCell ref="F3:F4"/>
    <mergeCell ref="G3:G4"/>
  </mergeCells>
  <dataValidations count="1">
    <dataValidation allowBlank="1" showInputMessage="1" showErrorMessage="1" sqref="A5:C5 D5 E5 A6:A8 A9:A15 A16:A23 A24:A28 A29:A33 A34:A36 A37:A39"/>
  </dataValidations>
  <printOptions horizontalCentered="1"/>
  <pageMargins left="0.708333333333333" right="0.629861111111111" top="0.66875" bottom="0.590277777777778" header="0.313888888888889" footer="0.313888888888889"/>
  <pageSetup paperSize="9" scale="84" fitToHeight="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zoomScaleSheetLayoutView="60" topLeftCell="A4" workbookViewId="0">
      <selection activeCell="B17" sqref="B17"/>
    </sheetView>
  </sheetViews>
  <sheetFormatPr defaultColWidth="8.875" defaultRowHeight="13.5"/>
  <cols>
    <col min="1" max="1" width="21.125" customWidth="1"/>
    <col min="2" max="2" width="14.5" customWidth="1"/>
    <col min="3" max="3" width="13.5" customWidth="1"/>
    <col min="4" max="4" width="15.5" customWidth="1"/>
    <col min="5" max="5" width="16.25" customWidth="1"/>
    <col min="6" max="7" width="12.625" customWidth="1"/>
    <col min="8" max="10" width="12.625" hidden="1" customWidth="1"/>
  </cols>
  <sheetData>
    <row r="1" ht="42" customHeight="1" spans="1:7">
      <c r="A1" s="32" t="s">
        <v>76</v>
      </c>
      <c r="B1" s="32"/>
      <c r="C1" s="32"/>
      <c r="D1" s="32"/>
      <c r="E1" s="32"/>
      <c r="F1" s="32"/>
      <c r="G1" s="32"/>
    </row>
    <row r="2" ht="21.95" customHeight="1" spans="1:7">
      <c r="A2" s="32"/>
      <c r="B2" s="32"/>
      <c r="C2" s="32"/>
      <c r="G2" t="s">
        <v>77</v>
      </c>
    </row>
    <row r="3" ht="21.95" customHeight="1" spans="1:10">
      <c r="A3" s="33" t="s">
        <v>78</v>
      </c>
      <c r="B3" s="34" t="s">
        <v>79</v>
      </c>
      <c r="C3" s="33" t="s">
        <v>80</v>
      </c>
      <c r="D3" s="35" t="s">
        <v>81</v>
      </c>
      <c r="E3" s="35" t="s">
        <v>82</v>
      </c>
      <c r="F3" s="35" t="s">
        <v>83</v>
      </c>
      <c r="G3" s="35" t="s">
        <v>84</v>
      </c>
      <c r="H3" s="35" t="s">
        <v>85</v>
      </c>
      <c r="I3" s="35" t="s">
        <v>86</v>
      </c>
      <c r="J3" s="35" t="s">
        <v>87</v>
      </c>
    </row>
    <row r="4" ht="33" customHeight="1" spans="1:10">
      <c r="A4" s="36"/>
      <c r="B4" s="37" t="s">
        <v>8</v>
      </c>
      <c r="C4" s="38"/>
      <c r="D4" s="39"/>
      <c r="E4" s="39"/>
      <c r="F4" s="39"/>
      <c r="G4" s="39"/>
      <c r="H4" s="39"/>
      <c r="I4" s="39"/>
      <c r="J4" s="39"/>
    </row>
    <row r="5" ht="26.1" customHeight="1" spans="1:10">
      <c r="A5" s="37" t="s">
        <v>8</v>
      </c>
      <c r="B5" s="40">
        <v>912081.311805</v>
      </c>
      <c r="C5" s="38"/>
      <c r="D5" s="39"/>
      <c r="E5" s="39"/>
      <c r="F5" s="39"/>
      <c r="G5" s="39"/>
      <c r="H5" s="39"/>
      <c r="I5" s="39"/>
      <c r="J5" s="39"/>
    </row>
    <row r="6" ht="24.95" customHeight="1" spans="1:10">
      <c r="A6" s="37" t="s">
        <v>88</v>
      </c>
      <c r="B6" s="40">
        <v>85412.506798</v>
      </c>
      <c r="C6" s="38"/>
      <c r="D6" s="39"/>
      <c r="E6" s="39"/>
      <c r="F6" s="39"/>
      <c r="G6" s="39"/>
      <c r="H6" s="39"/>
      <c r="I6" s="39"/>
      <c r="J6" s="39"/>
    </row>
    <row r="7" ht="24.95" customHeight="1" spans="1:10">
      <c r="A7" s="37" t="s">
        <v>89</v>
      </c>
      <c r="B7" s="40">
        <v>826668.805007</v>
      </c>
      <c r="C7" s="36"/>
      <c r="D7" s="41"/>
      <c r="E7" s="41"/>
      <c r="F7" s="41"/>
      <c r="G7" s="41"/>
      <c r="H7" s="41"/>
      <c r="I7" s="41"/>
      <c r="J7" s="41"/>
    </row>
    <row r="8" ht="36" customHeight="1" spans="1:10">
      <c r="A8" s="42" t="s">
        <v>90</v>
      </c>
      <c r="B8" s="40">
        <v>91852.0894452222</v>
      </c>
      <c r="C8" s="43">
        <v>1</v>
      </c>
      <c r="D8" s="40">
        <v>10000</v>
      </c>
      <c r="E8" s="40">
        <f>SUM(E9:E20)</f>
        <v>0</v>
      </c>
      <c r="F8" s="44" t="e">
        <f t="shared" ref="F8:F20" si="0">D8/E8</f>
        <v>#DIV/0!</v>
      </c>
      <c r="G8" s="40">
        <f>SUM(G9:G21)</f>
        <v>0</v>
      </c>
      <c r="H8" s="40" t="e">
        <f>SUM(H9:H21)</f>
        <v>#VALUE!</v>
      </c>
      <c r="I8" s="40" t="e">
        <f>SUM(I9:I21)</f>
        <v>#VALUE!</v>
      </c>
      <c r="J8" s="44" t="e">
        <f t="shared" ref="J8:J21" si="1">I8/G8</f>
        <v>#VALUE!</v>
      </c>
    </row>
    <row r="9" ht="20.1" customHeight="1" spans="1:10">
      <c r="A9" s="45" t="s">
        <v>91</v>
      </c>
      <c r="B9" s="46">
        <v>274.155555555556</v>
      </c>
      <c r="C9" s="47">
        <f t="shared" ref="C9:C21" si="2">B9/$B$8</f>
        <v>0.0029847503438564</v>
      </c>
      <c r="D9" s="46">
        <f t="shared" ref="D9:D21" si="3">C9*$D$8</f>
        <v>29.847503438564</v>
      </c>
      <c r="E9" s="46">
        <v>0</v>
      </c>
      <c r="F9" s="44"/>
      <c r="G9" s="46">
        <v>0</v>
      </c>
      <c r="H9" s="48" t="e">
        <f>SUMIF('[1]支出记录 (2)'!B$1:B$65536,A9,'[1]支出记录 (2)'!F$1:F$65536)</f>
        <v>#VALUE!</v>
      </c>
      <c r="I9" s="48" t="e">
        <f t="shared" ref="I9:I21" si="4">G9-H9</f>
        <v>#VALUE!</v>
      </c>
      <c r="J9" s="44"/>
    </row>
    <row r="10" ht="20.1" customHeight="1" spans="1:10">
      <c r="A10" s="45" t="s">
        <v>92</v>
      </c>
      <c r="B10" s="46">
        <v>7994.66703233333</v>
      </c>
      <c r="C10" s="47">
        <f t="shared" si="2"/>
        <v>0.087038488515834</v>
      </c>
      <c r="D10" s="46">
        <f t="shared" si="3"/>
        <v>870.38488515834</v>
      </c>
      <c r="E10" s="46"/>
      <c r="F10" s="44" t="e">
        <f t="shared" si="0"/>
        <v>#DIV/0!</v>
      </c>
      <c r="G10" s="46"/>
      <c r="H10" s="48" t="e">
        <f>SUMIF('[1]支出记录 (2)'!B$1:B$65536,A10,'[1]支出记录 (2)'!F$1:F$65536)</f>
        <v>#VALUE!</v>
      </c>
      <c r="I10" s="48" t="e">
        <f t="shared" si="4"/>
        <v>#VALUE!</v>
      </c>
      <c r="J10" s="44" t="e">
        <f t="shared" si="1"/>
        <v>#VALUE!</v>
      </c>
    </row>
    <row r="11" ht="20.1" customHeight="1" spans="1:10">
      <c r="A11" s="45" t="s">
        <v>93</v>
      </c>
      <c r="B11" s="46">
        <v>5420.24213666667</v>
      </c>
      <c r="C11" s="47">
        <f t="shared" si="2"/>
        <v>0.0590105480387481</v>
      </c>
      <c r="D11" s="46">
        <f t="shared" si="3"/>
        <v>590.105480387481</v>
      </c>
      <c r="E11" s="46"/>
      <c r="F11" s="44" t="e">
        <f t="shared" si="0"/>
        <v>#DIV/0!</v>
      </c>
      <c r="G11" s="46"/>
      <c r="H11" s="48" t="e">
        <f>SUMIF('[1]支出记录 (2)'!B$1:B$65536,A11,'[1]支出记录 (2)'!F$1:F$65536)</f>
        <v>#VALUE!</v>
      </c>
      <c r="I11" s="48" t="e">
        <f t="shared" si="4"/>
        <v>#VALUE!</v>
      </c>
      <c r="J11" s="44" t="e">
        <f t="shared" si="1"/>
        <v>#VALUE!</v>
      </c>
    </row>
    <row r="12" ht="20.1" customHeight="1" spans="1:10">
      <c r="A12" s="45" t="s">
        <v>94</v>
      </c>
      <c r="B12" s="46">
        <v>5422.96245844444</v>
      </c>
      <c r="C12" s="47">
        <f t="shared" si="2"/>
        <v>0.059040164368591</v>
      </c>
      <c r="D12" s="46">
        <f t="shared" si="3"/>
        <v>590.40164368591</v>
      </c>
      <c r="E12" s="46"/>
      <c r="F12" s="44" t="e">
        <f t="shared" si="0"/>
        <v>#DIV/0!</v>
      </c>
      <c r="G12" s="46"/>
      <c r="H12" s="48" t="e">
        <f>SUMIF('[1]支出记录 (2)'!B$1:B$65536,A12,'[1]支出记录 (2)'!F$1:F$65536)</f>
        <v>#VALUE!</v>
      </c>
      <c r="I12" s="48" t="e">
        <f t="shared" si="4"/>
        <v>#VALUE!</v>
      </c>
      <c r="J12" s="44" t="e">
        <f t="shared" si="1"/>
        <v>#VALUE!</v>
      </c>
    </row>
    <row r="13" ht="20.1" customHeight="1" spans="1:10">
      <c r="A13" s="45" t="s">
        <v>95</v>
      </c>
      <c r="B13" s="46">
        <v>15095.3500071111</v>
      </c>
      <c r="C13" s="47">
        <f t="shared" si="2"/>
        <v>0.164344111258498</v>
      </c>
      <c r="D13" s="46">
        <f t="shared" si="3"/>
        <v>1643.44111258498</v>
      </c>
      <c r="E13" s="46"/>
      <c r="F13" s="44" t="e">
        <f t="shared" si="0"/>
        <v>#DIV/0!</v>
      </c>
      <c r="G13" s="46"/>
      <c r="H13" s="48" t="e">
        <f>SUMIF('[1]支出记录 (2)'!B$1:B$65536,A13,'[1]支出记录 (2)'!F$1:F$65536)</f>
        <v>#VALUE!</v>
      </c>
      <c r="I13" s="48" t="e">
        <f t="shared" si="4"/>
        <v>#VALUE!</v>
      </c>
      <c r="J13" s="44" t="e">
        <f t="shared" si="1"/>
        <v>#VALUE!</v>
      </c>
    </row>
    <row r="14" ht="20.1" customHeight="1" spans="1:10">
      <c r="A14" s="45" t="s">
        <v>96</v>
      </c>
      <c r="B14" s="46">
        <v>12830.4338761111</v>
      </c>
      <c r="C14" s="47">
        <f t="shared" si="2"/>
        <v>0.139685813938536</v>
      </c>
      <c r="D14" s="46">
        <f t="shared" si="3"/>
        <v>1396.85813938536</v>
      </c>
      <c r="E14" s="46"/>
      <c r="F14" s="44" t="e">
        <f t="shared" si="0"/>
        <v>#DIV/0!</v>
      </c>
      <c r="G14" s="46"/>
      <c r="H14" s="48" t="e">
        <f>SUMIF('[1]支出记录 (2)'!B$1:B$65536,A14,'[1]支出记录 (2)'!F$1:F$65536)</f>
        <v>#VALUE!</v>
      </c>
      <c r="I14" s="48" t="e">
        <f t="shared" si="4"/>
        <v>#VALUE!</v>
      </c>
      <c r="J14" s="44" t="e">
        <f t="shared" si="1"/>
        <v>#VALUE!</v>
      </c>
    </row>
    <row r="15" ht="20.1" customHeight="1" spans="1:10">
      <c r="A15" s="45" t="s">
        <v>97</v>
      </c>
      <c r="B15" s="46">
        <v>6929.27068633333</v>
      </c>
      <c r="C15" s="47">
        <f t="shared" si="2"/>
        <v>0.075439445397328</v>
      </c>
      <c r="D15" s="46">
        <f t="shared" si="3"/>
        <v>754.39445397328</v>
      </c>
      <c r="E15" s="46"/>
      <c r="F15" s="44" t="e">
        <f t="shared" si="0"/>
        <v>#DIV/0!</v>
      </c>
      <c r="G15" s="46"/>
      <c r="H15" s="48" t="e">
        <f>SUMIF('[1]支出记录 (2)'!B$1:B$65536,A15,'[1]支出记录 (2)'!F$1:F$65536)</f>
        <v>#VALUE!</v>
      </c>
      <c r="I15" s="48" t="e">
        <f t="shared" si="4"/>
        <v>#VALUE!</v>
      </c>
      <c r="J15" s="44" t="e">
        <f t="shared" si="1"/>
        <v>#VALUE!</v>
      </c>
    </row>
    <row r="16" ht="20.1" customHeight="1" spans="1:10">
      <c r="A16" s="45" t="s">
        <v>98</v>
      </c>
      <c r="B16" s="46">
        <v>9993.46552455555</v>
      </c>
      <c r="C16" s="47">
        <f t="shared" si="2"/>
        <v>0.108799544843401</v>
      </c>
      <c r="D16" s="46">
        <f t="shared" si="3"/>
        <v>1087.99544843401</v>
      </c>
      <c r="E16" s="46"/>
      <c r="F16" s="44" t="e">
        <f t="shared" si="0"/>
        <v>#DIV/0!</v>
      </c>
      <c r="G16" s="46"/>
      <c r="H16" s="48" t="e">
        <f>SUMIF('[1]支出记录 (2)'!B$1:B$65536,A16,'[1]支出记录 (2)'!F$1:F$65536)</f>
        <v>#VALUE!</v>
      </c>
      <c r="I16" s="48" t="e">
        <f t="shared" si="4"/>
        <v>#VALUE!</v>
      </c>
      <c r="J16" s="44" t="e">
        <f t="shared" si="1"/>
        <v>#VALUE!</v>
      </c>
    </row>
    <row r="17" ht="20.1" customHeight="1" spans="1:10">
      <c r="A17" s="45" t="s">
        <v>99</v>
      </c>
      <c r="B17" s="46">
        <v>5139.84429588889</v>
      </c>
      <c r="C17" s="47">
        <f t="shared" si="2"/>
        <v>0.055957837507378</v>
      </c>
      <c r="D17" s="46">
        <f t="shared" si="3"/>
        <v>559.57837507378</v>
      </c>
      <c r="E17" s="46"/>
      <c r="F17" s="44" t="e">
        <f t="shared" si="0"/>
        <v>#DIV/0!</v>
      </c>
      <c r="G17" s="46"/>
      <c r="H17" s="48" t="e">
        <f>SUMIF('[1]支出记录 (2)'!B$1:B$65536,A17,'[1]支出记录 (2)'!F$1:F$65536)</f>
        <v>#VALUE!</v>
      </c>
      <c r="I17" s="48" t="e">
        <f t="shared" si="4"/>
        <v>#VALUE!</v>
      </c>
      <c r="J17" s="44" t="e">
        <f t="shared" si="1"/>
        <v>#VALUE!</v>
      </c>
    </row>
    <row r="18" ht="20.1" customHeight="1" spans="1:10">
      <c r="A18" s="45" t="s">
        <v>100</v>
      </c>
      <c r="B18" s="46">
        <v>21244.7985428889</v>
      </c>
      <c r="C18" s="47">
        <f t="shared" si="2"/>
        <v>0.231293579397109</v>
      </c>
      <c r="D18" s="46">
        <f t="shared" si="3"/>
        <v>2312.93579397109</v>
      </c>
      <c r="E18" s="46"/>
      <c r="F18" s="44" t="e">
        <f t="shared" si="0"/>
        <v>#DIV/0!</v>
      </c>
      <c r="G18" s="46"/>
      <c r="H18" s="48" t="e">
        <f>SUMIF('[1]支出记录 (2)'!B$1:B$65536,A18,'[1]支出记录 (2)'!F$1:F$65536)</f>
        <v>#VALUE!</v>
      </c>
      <c r="I18" s="48" t="e">
        <f t="shared" si="4"/>
        <v>#VALUE!</v>
      </c>
      <c r="J18" s="44" t="e">
        <f t="shared" si="1"/>
        <v>#VALUE!</v>
      </c>
    </row>
    <row r="19" ht="20.1" customHeight="1" spans="1:10">
      <c r="A19" s="45" t="s">
        <v>101</v>
      </c>
      <c r="B19" s="46">
        <v>926.405710444444</v>
      </c>
      <c r="C19" s="47">
        <f t="shared" si="2"/>
        <v>0.010085842532705</v>
      </c>
      <c r="D19" s="46">
        <f t="shared" si="3"/>
        <v>100.85842532705</v>
      </c>
      <c r="E19" s="46"/>
      <c r="F19" s="44" t="e">
        <f t="shared" si="0"/>
        <v>#DIV/0!</v>
      </c>
      <c r="G19" s="46"/>
      <c r="H19" s="48" t="e">
        <f>SUMIF('[1]支出记录 (2)'!B$1:B$65536,A19,'[1]支出记录 (2)'!F$1:F$65536)</f>
        <v>#VALUE!</v>
      </c>
      <c r="I19" s="48" t="e">
        <f t="shared" si="4"/>
        <v>#VALUE!</v>
      </c>
      <c r="J19" s="44" t="e">
        <f t="shared" si="1"/>
        <v>#VALUE!</v>
      </c>
    </row>
    <row r="20" ht="20.1" customHeight="1" spans="1:10">
      <c r="A20" s="45" t="s">
        <v>102</v>
      </c>
      <c r="B20" s="46">
        <v>499.938063333333</v>
      </c>
      <c r="C20" s="47">
        <f t="shared" si="2"/>
        <v>0.00544285999755597</v>
      </c>
      <c r="D20" s="46">
        <f t="shared" si="3"/>
        <v>54.4285999755597</v>
      </c>
      <c r="E20" s="46"/>
      <c r="F20" s="44" t="e">
        <f t="shared" si="0"/>
        <v>#DIV/0!</v>
      </c>
      <c r="G20" s="46"/>
      <c r="H20" s="48" t="e">
        <f>SUMIF('[1]支出记录 (2)'!B$1:B$65536,A20,'[1]支出记录 (2)'!F$1:F$65536)</f>
        <v>#VALUE!</v>
      </c>
      <c r="I20" s="48" t="e">
        <f t="shared" si="4"/>
        <v>#VALUE!</v>
      </c>
      <c r="J20" s="44" t="e">
        <f t="shared" si="1"/>
        <v>#VALUE!</v>
      </c>
    </row>
    <row r="21" ht="20.1" customHeight="1" spans="1:10">
      <c r="A21" s="45" t="s">
        <v>103</v>
      </c>
      <c r="B21" s="46">
        <v>80.5555555555556</v>
      </c>
      <c r="C21" s="47">
        <f t="shared" si="2"/>
        <v>0.000877013860458738</v>
      </c>
      <c r="D21" s="46">
        <f t="shared" si="3"/>
        <v>8.77013860458738</v>
      </c>
      <c r="E21" s="46"/>
      <c r="F21" s="44"/>
      <c r="G21" s="46"/>
      <c r="H21" s="48" t="e">
        <f>SUMIF('[1]支出记录 (2)'!B$1:B$65536,A21,'[1]支出记录 (2)'!F$1:F$65536)</f>
        <v>#VALUE!</v>
      </c>
      <c r="I21" s="48" t="e">
        <f t="shared" si="4"/>
        <v>#VALUE!</v>
      </c>
      <c r="J21" s="44" t="e">
        <f t="shared" si="1"/>
        <v>#VALUE!</v>
      </c>
    </row>
    <row r="22" ht="36" hidden="1" customHeight="1" spans="1:10">
      <c r="A22" s="49" t="s">
        <v>104</v>
      </c>
      <c r="B22" s="49"/>
      <c r="C22" s="49"/>
      <c r="D22" s="49"/>
      <c r="E22" s="49"/>
      <c r="F22" s="49"/>
      <c r="G22" s="48"/>
      <c r="H22" s="48"/>
      <c r="I22" s="48"/>
      <c r="J22" s="48"/>
    </row>
  </sheetData>
  <mergeCells count="11">
    <mergeCell ref="A1:G1"/>
    <mergeCell ref="A22:F22"/>
    <mergeCell ref="A3:A4"/>
    <mergeCell ref="C3:C7"/>
    <mergeCell ref="D3:D7"/>
    <mergeCell ref="E3:E7"/>
    <mergeCell ref="F3:F7"/>
    <mergeCell ref="G3:G7"/>
    <mergeCell ref="H3:H7"/>
    <mergeCell ref="I3:I7"/>
    <mergeCell ref="J3:J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8"/>
  <sheetViews>
    <sheetView view="pageBreakPreview" zoomScale="85" zoomScaleNormal="100" workbookViewId="0">
      <selection activeCell="H2" sqref="H2"/>
    </sheetView>
  </sheetViews>
  <sheetFormatPr defaultColWidth="7.875" defaultRowHeight="15" outlineLevelRow="7"/>
  <cols>
    <col min="1" max="1" width="6.25" style="5" customWidth="1"/>
    <col min="2" max="2" width="13.625" style="5" customWidth="1"/>
    <col min="3" max="4" width="19.375" style="5" customWidth="1"/>
    <col min="5" max="5" width="11.5" style="5" customWidth="1"/>
    <col min="6" max="6" width="11.75" style="5" customWidth="1"/>
    <col min="7" max="7" width="14.75" style="5" customWidth="1"/>
    <col min="8" max="8" width="28.125" style="5" customWidth="1"/>
    <col min="9" max="9" width="13.875" style="5" customWidth="1"/>
    <col min="10" max="10" width="12.375" style="5" customWidth="1"/>
    <col min="11" max="11" width="8.125" style="5" customWidth="1"/>
    <col min="12" max="12" width="7.5" style="5" customWidth="1"/>
    <col min="13" max="13" width="16.375" style="6" customWidth="1"/>
    <col min="14" max="14" width="65.125" style="5" customWidth="1"/>
    <col min="15" max="15" width="7.875" style="5"/>
    <col min="16" max="16" width="14.125" style="5" customWidth="1"/>
    <col min="17" max="17" width="7.875" style="5" customWidth="1"/>
    <col min="18" max="253" width="7.875" style="5"/>
    <col min="254" max="16384" width="7.875" style="7"/>
  </cols>
  <sheetData>
    <row r="1" s="1" customFormat="1" ht="53.1" customHeight="1" spans="1:253">
      <c r="A1" s="8" t="s">
        <v>105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</row>
    <row r="2" s="2" customFormat="1" ht="21.95" customHeight="1" spans="1:253">
      <c r="A2" s="5"/>
      <c r="B2" s="5"/>
      <c r="C2" s="5"/>
      <c r="D2" s="5"/>
      <c r="E2" s="5"/>
      <c r="F2" s="5"/>
      <c r="G2" s="5"/>
      <c r="H2" s="9" t="s">
        <v>106</v>
      </c>
      <c r="I2" s="5"/>
      <c r="J2" s="5"/>
      <c r="K2" s="5"/>
      <c r="L2" s="19"/>
      <c r="M2" s="19"/>
      <c r="N2" s="9" t="s">
        <v>77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="3" customFormat="1" ht="48.95" customHeight="1" spans="1:253">
      <c r="A3" s="10" t="s">
        <v>1</v>
      </c>
      <c r="B3" s="10" t="s">
        <v>107</v>
      </c>
      <c r="C3" s="10" t="s">
        <v>108</v>
      </c>
      <c r="D3" s="11" t="s">
        <v>109</v>
      </c>
      <c r="E3" s="11" t="s">
        <v>110</v>
      </c>
      <c r="F3" s="12" t="s">
        <v>111</v>
      </c>
      <c r="G3" s="12" t="s">
        <v>112</v>
      </c>
      <c r="H3" s="10" t="s">
        <v>113</v>
      </c>
      <c r="I3" s="12" t="s">
        <v>114</v>
      </c>
      <c r="J3" s="20" t="s">
        <v>115</v>
      </c>
      <c r="K3" s="12" t="s">
        <v>116</v>
      </c>
      <c r="L3" s="12" t="s">
        <v>117</v>
      </c>
      <c r="M3" s="10" t="s">
        <v>118</v>
      </c>
      <c r="N3" s="21" t="s">
        <v>119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</row>
    <row r="4" s="4" customFormat="1" ht="128.1" customHeight="1" spans="1:253">
      <c r="A4" s="13" t="s">
        <v>8</v>
      </c>
      <c r="B4" s="14"/>
      <c r="C4" s="14"/>
      <c r="D4" s="15" t="s">
        <v>120</v>
      </c>
      <c r="E4" s="14"/>
      <c r="F4" s="14"/>
      <c r="G4" s="14"/>
      <c r="H4" s="14"/>
      <c r="I4" s="23">
        <f>SUBTOTAL(9,I5:I8)</f>
        <v>0</v>
      </c>
      <c r="J4" s="23" t="s">
        <v>121</v>
      </c>
      <c r="K4" s="24" t="s">
        <v>122</v>
      </c>
      <c r="L4" s="24" t="s">
        <v>123</v>
      </c>
      <c r="M4" s="25" t="s">
        <v>124</v>
      </c>
      <c r="N4" s="26" t="s">
        <v>125</v>
      </c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</row>
    <row r="5" s="4" customFormat="1" ht="41.1" customHeight="1" spans="1:253">
      <c r="A5" s="16"/>
      <c r="B5" s="17"/>
      <c r="C5" s="17"/>
      <c r="D5" s="17"/>
      <c r="E5" s="17"/>
      <c r="F5" s="17"/>
      <c r="G5" s="17"/>
      <c r="H5" s="18"/>
      <c r="I5" s="28"/>
      <c r="J5" s="28"/>
      <c r="K5" s="29"/>
      <c r="L5" s="28"/>
      <c r="M5" s="17"/>
      <c r="N5" s="30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</row>
    <row r="6" s="4" customFormat="1" ht="75.95" customHeight="1" spans="1:253">
      <c r="A6" s="16"/>
      <c r="B6" s="17"/>
      <c r="C6" s="17"/>
      <c r="D6" s="17"/>
      <c r="E6" s="17"/>
      <c r="F6" s="17"/>
      <c r="G6" s="17"/>
      <c r="H6" s="18"/>
      <c r="I6" s="28"/>
      <c r="J6" s="28"/>
      <c r="K6" s="29"/>
      <c r="L6" s="28"/>
      <c r="M6" s="17"/>
      <c r="N6" s="31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  <c r="HY6" s="27"/>
      <c r="HZ6" s="27"/>
      <c r="IA6" s="27"/>
      <c r="IB6" s="27"/>
      <c r="IC6" s="27"/>
      <c r="ID6" s="27"/>
      <c r="IE6" s="27"/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</row>
    <row r="7" s="4" customFormat="1" ht="60" customHeight="1" spans="1:253">
      <c r="A7" s="16"/>
      <c r="B7" s="17"/>
      <c r="C7" s="17"/>
      <c r="D7" s="17"/>
      <c r="E7" s="17"/>
      <c r="F7" s="17"/>
      <c r="G7" s="17"/>
      <c r="H7" s="18"/>
      <c r="I7" s="28"/>
      <c r="J7" s="28"/>
      <c r="K7" s="29"/>
      <c r="L7" s="28"/>
      <c r="M7" s="17"/>
      <c r="N7" s="31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</row>
    <row r="8" s="4" customFormat="1" ht="60" customHeight="1" spans="1:253">
      <c r="A8" s="16"/>
      <c r="B8" s="17"/>
      <c r="C8" s="17"/>
      <c r="D8" s="17"/>
      <c r="E8" s="17"/>
      <c r="F8" s="17"/>
      <c r="G8" s="17"/>
      <c r="H8" s="18"/>
      <c r="I8" s="28"/>
      <c r="J8" s="28"/>
      <c r="K8" s="29"/>
      <c r="L8" s="28"/>
      <c r="M8" s="17"/>
      <c r="N8" s="31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</row>
  </sheetData>
  <sheetProtection selectLockedCells="1" selectUnlockedCells="1"/>
  <autoFilter ref="A4:IS8">
    <extLst/>
  </autoFilter>
  <mergeCells count="2">
    <mergeCell ref="A1:N1"/>
    <mergeCell ref="I2:K2"/>
  </mergeCells>
  <dataValidations count="1">
    <dataValidation allowBlank="1" showInputMessage="1" showErrorMessage="1" sqref="D3:E3 A4 D4 M1:M8"/>
  </dataValidations>
  <printOptions horizontalCentered="1"/>
  <pageMargins left="0.708333333333333" right="0.629861111111111" top="0.66875" bottom="0.590277777777778" header="0.313888888888889" footer="0.313888888888889"/>
  <pageSetup paperSize="9" scale="52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人员清单</vt:lpstr>
      <vt:lpstr>额度安排</vt:lpstr>
      <vt:lpstr>2024年10月科室支出需求(考核项目经费)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邓富文</dc:creator>
  <cp:lastModifiedBy>Administrator</cp:lastModifiedBy>
  <dcterms:created xsi:type="dcterms:W3CDTF">2024-08-01T06:00:00Z</dcterms:created>
  <dcterms:modified xsi:type="dcterms:W3CDTF">2026-07-02T02:16:46Z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26ADD09DAAF04B9F995287D495E48264</vt:lpwstr>
  </property>
  <property fmtid="{D5CDD505-2E9C-101B-9397-08002B2CF9AE}" pid="3" name="KSOProductBuildVer">
    <vt:lpwstr>2052-11.8.2.11019</vt:lpwstr>
  </property>
</Properties>
</file>